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840" windowHeight="9975" tabRatio="812" activeTab="15"/>
  </bookViews>
  <sheets>
    <sheet name="กร่อย_56" sheetId="9" r:id="rId1"/>
    <sheet name="ชายฝั่ง_56" sheetId="13" r:id="rId2"/>
    <sheet name="จืด_56" sheetId="14" r:id="rId3"/>
    <sheet name="รวม 56" sheetId="15" r:id="rId4"/>
    <sheet name="กร่อย_57" sheetId="20" r:id="rId5"/>
    <sheet name="ชายฝั่ง_57" sheetId="17" r:id="rId6"/>
    <sheet name="จืด_57" sheetId="18" r:id="rId7"/>
    <sheet name="รวม 57" sheetId="19" r:id="rId8"/>
    <sheet name="กร่อย_58" sheetId="16" r:id="rId9"/>
    <sheet name="ชายฝั่ง_58" sheetId="21" r:id="rId10"/>
    <sheet name="จืด_58" sheetId="22" r:id="rId11"/>
    <sheet name="รวม 58" sheetId="23" r:id="rId12"/>
    <sheet name="กร่อย_59" sheetId="25" r:id="rId13"/>
    <sheet name="ชายฝั่ง_59" sheetId="26" r:id="rId14"/>
    <sheet name="จืด_59" sheetId="27" r:id="rId15"/>
    <sheet name="รวม 59" sheetId="28" r:id="rId16"/>
  </sheets>
  <externalReferences>
    <externalReference r:id="rId17"/>
  </externalReferences>
  <calcPr calcId="145621"/>
</workbook>
</file>

<file path=xl/calcChain.xml><?xml version="1.0" encoding="utf-8"?>
<calcChain xmlns="http://schemas.openxmlformats.org/spreadsheetml/2006/main">
  <c r="G87" i="28" l="1"/>
  <c r="F87" i="28"/>
  <c r="E87" i="28"/>
  <c r="D87" i="28"/>
  <c r="C87" i="28"/>
  <c r="G86" i="28"/>
  <c r="F86" i="28"/>
  <c r="E86" i="28"/>
  <c r="D86" i="28"/>
  <c r="C86" i="28"/>
  <c r="G85" i="28"/>
  <c r="F85" i="28"/>
  <c r="E85" i="28"/>
  <c r="D85" i="28"/>
  <c r="C85" i="28"/>
  <c r="G84" i="28"/>
  <c r="F84" i="28"/>
  <c r="E84" i="28"/>
  <c r="D84" i="28"/>
  <c r="C84" i="28"/>
  <c r="G83" i="28"/>
  <c r="F83" i="28"/>
  <c r="E83" i="28"/>
  <c r="D83" i="28"/>
  <c r="C83" i="28"/>
  <c r="G82" i="28"/>
  <c r="F82" i="28"/>
  <c r="E82" i="28"/>
  <c r="D82" i="28"/>
  <c r="C82" i="28"/>
  <c r="G81" i="28"/>
  <c r="F81" i="28"/>
  <c r="E81" i="28"/>
  <c r="D81" i="28"/>
  <c r="C81" i="28"/>
  <c r="G80" i="28"/>
  <c r="F80" i="28"/>
  <c r="F79" i="28" s="1"/>
  <c r="E80" i="28"/>
  <c r="D80" i="28"/>
  <c r="C80" i="28"/>
  <c r="G78" i="28"/>
  <c r="F78" i="28"/>
  <c r="E78" i="28"/>
  <c r="D78" i="28"/>
  <c r="C78" i="28"/>
  <c r="G77" i="28"/>
  <c r="F77" i="28"/>
  <c r="E77" i="28"/>
  <c r="D77" i="28"/>
  <c r="C77" i="28"/>
  <c r="G76" i="28"/>
  <c r="F76" i="28"/>
  <c r="E76" i="28"/>
  <c r="D76" i="28"/>
  <c r="C76" i="28"/>
  <c r="G75" i="28"/>
  <c r="F75" i="28"/>
  <c r="E75" i="28"/>
  <c r="D75" i="28"/>
  <c r="C75" i="28"/>
  <c r="G74" i="28"/>
  <c r="F74" i="28"/>
  <c r="E74" i="28"/>
  <c r="D74" i="28"/>
  <c r="C74" i="28"/>
  <c r="G73" i="28"/>
  <c r="F73" i="28"/>
  <c r="E73" i="28"/>
  <c r="D73" i="28"/>
  <c r="C73" i="28"/>
  <c r="G72" i="28"/>
  <c r="F72" i="28"/>
  <c r="E72" i="28"/>
  <c r="D72" i="28"/>
  <c r="C72" i="28"/>
  <c r="G71" i="28"/>
  <c r="F71" i="28"/>
  <c r="E71" i="28"/>
  <c r="D71" i="28"/>
  <c r="C71" i="28"/>
  <c r="G70" i="28"/>
  <c r="F70" i="28"/>
  <c r="E70" i="28"/>
  <c r="D70" i="28"/>
  <c r="C70" i="28"/>
  <c r="G69" i="28"/>
  <c r="F69" i="28"/>
  <c r="E69" i="28"/>
  <c r="D69" i="28"/>
  <c r="C69" i="28"/>
  <c r="G68" i="28"/>
  <c r="F68" i="28"/>
  <c r="E68" i="28"/>
  <c r="D68" i="28"/>
  <c r="C68" i="28"/>
  <c r="G67" i="28"/>
  <c r="F67" i="28"/>
  <c r="E67" i="28"/>
  <c r="D67" i="28"/>
  <c r="C67" i="28"/>
  <c r="G66" i="28"/>
  <c r="F66" i="28"/>
  <c r="E66" i="28"/>
  <c r="E64" i="28" s="1"/>
  <c r="D66" i="28"/>
  <c r="C66" i="28"/>
  <c r="G65" i="28"/>
  <c r="F65" i="28"/>
  <c r="E65" i="28"/>
  <c r="D65" i="28"/>
  <c r="D64" i="28" s="1"/>
  <c r="C65" i="28"/>
  <c r="G64" i="28"/>
  <c r="G63" i="28"/>
  <c r="F63" i="28"/>
  <c r="E63" i="28"/>
  <c r="D63" i="28"/>
  <c r="C63" i="28"/>
  <c r="G62" i="28"/>
  <c r="F62" i="28"/>
  <c r="E62" i="28"/>
  <c r="D62" i="28"/>
  <c r="C62" i="28"/>
  <c r="G61" i="28"/>
  <c r="F61" i="28"/>
  <c r="E61" i="28"/>
  <c r="D61" i="28"/>
  <c r="C61" i="28"/>
  <c r="G60" i="28"/>
  <c r="F60" i="28"/>
  <c r="E60" i="28"/>
  <c r="D60" i="28"/>
  <c r="C60" i="28"/>
  <c r="G59" i="28"/>
  <c r="F59" i="28"/>
  <c r="E59" i="28"/>
  <c r="D59" i="28"/>
  <c r="C59" i="28"/>
  <c r="G58" i="28"/>
  <c r="F58" i="28"/>
  <c r="E58" i="28"/>
  <c r="D58" i="28"/>
  <c r="C58" i="28"/>
  <c r="G57" i="28"/>
  <c r="F57" i="28"/>
  <c r="E57" i="28"/>
  <c r="D57" i="28"/>
  <c r="C57" i="28"/>
  <c r="G56" i="28"/>
  <c r="F56" i="28"/>
  <c r="E56" i="28"/>
  <c r="D56" i="28"/>
  <c r="C56" i="28"/>
  <c r="G55" i="28"/>
  <c r="F55" i="28"/>
  <c r="E55" i="28"/>
  <c r="D55" i="28"/>
  <c r="C55" i="28"/>
  <c r="G54" i="28"/>
  <c r="F54" i="28"/>
  <c r="E54" i="28"/>
  <c r="D54" i="28"/>
  <c r="C54" i="28"/>
  <c r="G53" i="28"/>
  <c r="F53" i="28"/>
  <c r="E53" i="28"/>
  <c r="D53" i="28"/>
  <c r="C53" i="28"/>
  <c r="G52" i="28"/>
  <c r="F52" i="28"/>
  <c r="E52" i="28"/>
  <c r="D52" i="28"/>
  <c r="C52" i="28"/>
  <c r="G51" i="28"/>
  <c r="F51" i="28"/>
  <c r="E51" i="28"/>
  <c r="D51" i="28"/>
  <c r="C51" i="28"/>
  <c r="G50" i="28"/>
  <c r="F50" i="28"/>
  <c r="E50" i="28"/>
  <c r="D50" i="28"/>
  <c r="C50" i="28"/>
  <c r="G49" i="28"/>
  <c r="F49" i="28"/>
  <c r="E49" i="28"/>
  <c r="D49" i="28"/>
  <c r="C49" i="28"/>
  <c r="G48" i="28"/>
  <c r="F48" i="28"/>
  <c r="E48" i="28"/>
  <c r="D48" i="28"/>
  <c r="C48" i="28"/>
  <c r="C46" i="28" s="1"/>
  <c r="G47" i="28"/>
  <c r="F47" i="28"/>
  <c r="E47" i="28"/>
  <c r="D47" i="28"/>
  <c r="C47" i="28"/>
  <c r="F46" i="28"/>
  <c r="G45" i="28"/>
  <c r="F45" i="28"/>
  <c r="E45" i="28"/>
  <c r="D45" i="28"/>
  <c r="C45" i="28"/>
  <c r="G44" i="28"/>
  <c r="F44" i="28"/>
  <c r="E44" i="28"/>
  <c r="D44" i="28"/>
  <c r="C44" i="28"/>
  <c r="G43" i="28"/>
  <c r="F43" i="28"/>
  <c r="E43" i="28"/>
  <c r="D43" i="28"/>
  <c r="C43" i="28"/>
  <c r="G42" i="28"/>
  <c r="F42" i="28"/>
  <c r="E42" i="28"/>
  <c r="D42" i="28"/>
  <c r="C42" i="28"/>
  <c r="G41" i="28"/>
  <c r="F41" i="28"/>
  <c r="E41" i="28"/>
  <c r="D41" i="28"/>
  <c r="C41" i="28"/>
  <c r="G40" i="28"/>
  <c r="F40" i="28"/>
  <c r="E40" i="28"/>
  <c r="D40" i="28"/>
  <c r="C40" i="28"/>
  <c r="G39" i="28"/>
  <c r="F39" i="28"/>
  <c r="E39" i="28"/>
  <c r="D39" i="28"/>
  <c r="C39" i="28"/>
  <c r="G38" i="28"/>
  <c r="F38" i="28"/>
  <c r="E38" i="28"/>
  <c r="D38" i="28"/>
  <c r="C38" i="28"/>
  <c r="G37" i="28"/>
  <c r="F37" i="28"/>
  <c r="E37" i="28"/>
  <c r="D37" i="28"/>
  <c r="C37" i="28"/>
  <c r="G36" i="28"/>
  <c r="F36" i="28"/>
  <c r="E36" i="28"/>
  <c r="D36" i="28"/>
  <c r="C36" i="28"/>
  <c r="G35" i="28"/>
  <c r="F35" i="28"/>
  <c r="E35" i="28"/>
  <c r="D35" i="28"/>
  <c r="C35" i="28"/>
  <c r="G34" i="28"/>
  <c r="F34" i="28"/>
  <c r="E34" i="28"/>
  <c r="D34" i="28"/>
  <c r="C34" i="28"/>
  <c r="G33" i="28"/>
  <c r="F33" i="28"/>
  <c r="E33" i="28"/>
  <c r="D33" i="28"/>
  <c r="C33" i="28"/>
  <c r="G32" i="28"/>
  <c r="F32" i="28"/>
  <c r="E32" i="28"/>
  <c r="D32" i="28"/>
  <c r="C32" i="28"/>
  <c r="G31" i="28"/>
  <c r="F31" i="28"/>
  <c r="E31" i="28"/>
  <c r="D31" i="28"/>
  <c r="C31" i="28"/>
  <c r="G30" i="28"/>
  <c r="F30" i="28"/>
  <c r="E30" i="28"/>
  <c r="D30" i="28"/>
  <c r="C30" i="28"/>
  <c r="G29" i="28"/>
  <c r="F29" i="28"/>
  <c r="E29" i="28"/>
  <c r="D29" i="28"/>
  <c r="C29" i="28"/>
  <c r="G28" i="28"/>
  <c r="F28" i="28"/>
  <c r="E28" i="28"/>
  <c r="D28" i="28"/>
  <c r="C28" i="28"/>
  <c r="G27" i="28"/>
  <c r="F27" i="28"/>
  <c r="E27" i="28"/>
  <c r="D27" i="28"/>
  <c r="C27" i="28"/>
  <c r="G26" i="28"/>
  <c r="F26" i="28"/>
  <c r="E26" i="28"/>
  <c r="D26" i="28"/>
  <c r="C26" i="28"/>
  <c r="G24" i="28"/>
  <c r="F24" i="28"/>
  <c r="E24" i="28"/>
  <c r="D24" i="28"/>
  <c r="C24" i="28"/>
  <c r="G23" i="28"/>
  <c r="F23" i="28"/>
  <c r="E23" i="28"/>
  <c r="D23" i="28"/>
  <c r="C23" i="28"/>
  <c r="G22" i="28"/>
  <c r="F22" i="28"/>
  <c r="E22" i="28"/>
  <c r="D22" i="28"/>
  <c r="C22" i="28"/>
  <c r="G21" i="28"/>
  <c r="F21" i="28"/>
  <c r="E21" i="28"/>
  <c r="D21" i="28"/>
  <c r="C21" i="28"/>
  <c r="G20" i="28"/>
  <c r="F20" i="28"/>
  <c r="E20" i="28"/>
  <c r="D20" i="28"/>
  <c r="C20" i="28"/>
  <c r="G19" i="28"/>
  <c r="F19" i="28"/>
  <c r="E19" i="28"/>
  <c r="D19" i="28"/>
  <c r="C19" i="28"/>
  <c r="G18" i="28"/>
  <c r="F18" i="28"/>
  <c r="E18" i="28"/>
  <c r="D18" i="28"/>
  <c r="C18" i="28"/>
  <c r="G17" i="28"/>
  <c r="F17" i="28"/>
  <c r="E17" i="28"/>
  <c r="D17" i="28"/>
  <c r="C17" i="28"/>
  <c r="G16" i="28"/>
  <c r="G15" i="28" s="1"/>
  <c r="F16" i="28"/>
  <c r="E16" i="28"/>
  <c r="E15" i="28" s="1"/>
  <c r="D16" i="28"/>
  <c r="C16" i="28"/>
  <c r="C15" i="28" s="1"/>
  <c r="G14" i="28"/>
  <c r="F14" i="28"/>
  <c r="E14" i="28"/>
  <c r="D14" i="28"/>
  <c r="C14" i="28"/>
  <c r="G13" i="28"/>
  <c r="F13" i="28"/>
  <c r="E13" i="28"/>
  <c r="D13" i="28"/>
  <c r="C13" i="28"/>
  <c r="G12" i="28"/>
  <c r="F12" i="28"/>
  <c r="E12" i="28"/>
  <c r="D12" i="28"/>
  <c r="C12" i="28"/>
  <c r="G11" i="28"/>
  <c r="F11" i="28"/>
  <c r="E11" i="28"/>
  <c r="D11" i="28"/>
  <c r="C11" i="28"/>
  <c r="G10" i="28"/>
  <c r="F10" i="28"/>
  <c r="E10" i="28"/>
  <c r="D10" i="28"/>
  <c r="C10" i="28"/>
  <c r="G9" i="28"/>
  <c r="F9" i="28"/>
  <c r="E9" i="28"/>
  <c r="D9" i="28"/>
  <c r="C9" i="28"/>
  <c r="G8" i="28"/>
  <c r="F8" i="28"/>
  <c r="E8" i="28"/>
  <c r="D8" i="28"/>
  <c r="C8" i="28"/>
  <c r="G7" i="28"/>
  <c r="F7" i="28"/>
  <c r="E7" i="28"/>
  <c r="D7" i="28"/>
  <c r="C7" i="28"/>
  <c r="G6" i="28"/>
  <c r="F6" i="28"/>
  <c r="E6" i="28"/>
  <c r="D6" i="28"/>
  <c r="C6" i="28"/>
  <c r="G79" i="26"/>
  <c r="F79" i="26"/>
  <c r="E79" i="26"/>
  <c r="D79" i="26"/>
  <c r="C79" i="26"/>
  <c r="G64" i="26"/>
  <c r="F64" i="26"/>
  <c r="E64" i="26"/>
  <c r="D64" i="26"/>
  <c r="C64" i="26"/>
  <c r="G46" i="26"/>
  <c r="F46" i="26"/>
  <c r="E46" i="26"/>
  <c r="D46" i="26"/>
  <c r="C46" i="26"/>
  <c r="G25" i="26"/>
  <c r="F25" i="26"/>
  <c r="E25" i="26"/>
  <c r="D25" i="26"/>
  <c r="C25" i="26"/>
  <c r="G15" i="26"/>
  <c r="F15" i="26"/>
  <c r="E15" i="26"/>
  <c r="D15" i="26"/>
  <c r="C15" i="26"/>
  <c r="G5" i="26"/>
  <c r="G88" i="26" s="1"/>
  <c r="F5" i="26"/>
  <c r="E5" i="26"/>
  <c r="E88" i="26" s="1"/>
  <c r="D5" i="26"/>
  <c r="C5" i="26"/>
  <c r="C88" i="26" s="1"/>
  <c r="G79" i="25"/>
  <c r="F79" i="25"/>
  <c r="E79" i="25"/>
  <c r="D79" i="25"/>
  <c r="C79" i="25"/>
  <c r="G64" i="25"/>
  <c r="F64" i="25"/>
  <c r="E64" i="25"/>
  <c r="D64" i="25"/>
  <c r="C64" i="25"/>
  <c r="G15" i="25"/>
  <c r="F15" i="25"/>
  <c r="E15" i="25"/>
  <c r="D15" i="25"/>
  <c r="C15" i="25"/>
  <c r="G5" i="25"/>
  <c r="F5" i="25"/>
  <c r="F88" i="25" s="1"/>
  <c r="E5" i="25"/>
  <c r="D5" i="25"/>
  <c r="D88" i="25" s="1"/>
  <c r="C5" i="25"/>
  <c r="D15" i="28" l="1"/>
  <c r="C5" i="28"/>
  <c r="E5" i="28"/>
  <c r="G5" i="28"/>
  <c r="D5" i="28"/>
  <c r="C25" i="28"/>
  <c r="E25" i="28"/>
  <c r="G25" i="28"/>
  <c r="D25" i="28"/>
  <c r="E46" i="28"/>
  <c r="G46" i="28"/>
  <c r="G88" i="28"/>
  <c r="F5" i="28"/>
  <c r="F15" i="28"/>
  <c r="F88" i="28" s="1"/>
  <c r="F25" i="28"/>
  <c r="D46" i="28"/>
  <c r="C79" i="28"/>
  <c r="E79" i="28"/>
  <c r="G79" i="28"/>
  <c r="E88" i="28"/>
  <c r="F64" i="28"/>
  <c r="D79" i="28"/>
  <c r="C64" i="28"/>
  <c r="F88" i="26"/>
  <c r="D88" i="26"/>
  <c r="C88" i="28"/>
  <c r="C88" i="25"/>
  <c r="E88" i="25"/>
  <c r="G88" i="25"/>
  <c r="D88" i="28" l="1"/>
  <c r="C81" i="19"/>
  <c r="D81" i="19"/>
  <c r="E81" i="19"/>
  <c r="F81" i="19"/>
  <c r="G81" i="19"/>
  <c r="G14" i="23" l="1"/>
  <c r="F14" i="23"/>
  <c r="E14" i="23"/>
  <c r="D14" i="23"/>
  <c r="C14" i="23"/>
  <c r="G13" i="23"/>
  <c r="F13" i="23"/>
  <c r="E13" i="23"/>
  <c r="D13" i="23"/>
  <c r="C13" i="23"/>
  <c r="G12" i="23"/>
  <c r="F12" i="23"/>
  <c r="E12" i="23"/>
  <c r="D12" i="23"/>
  <c r="C12" i="23"/>
  <c r="G11" i="23"/>
  <c r="F11" i="23"/>
  <c r="E11" i="23"/>
  <c r="D11" i="23"/>
  <c r="C11" i="23"/>
  <c r="G10" i="23"/>
  <c r="F10" i="23"/>
  <c r="E10" i="23"/>
  <c r="D10" i="23"/>
  <c r="C10" i="23"/>
  <c r="G9" i="23"/>
  <c r="F9" i="23"/>
  <c r="E9" i="23"/>
  <c r="D9" i="23"/>
  <c r="C9" i="23"/>
  <c r="G8" i="23"/>
  <c r="F8" i="23"/>
  <c r="E8" i="23"/>
  <c r="D8" i="23"/>
  <c r="C8" i="23"/>
  <c r="G7" i="23"/>
  <c r="F7" i="23"/>
  <c r="E7" i="23"/>
  <c r="D7" i="23"/>
  <c r="C7" i="23"/>
  <c r="D6" i="23"/>
  <c r="E6" i="23"/>
  <c r="F6" i="23"/>
  <c r="G6" i="23"/>
  <c r="C6" i="23"/>
  <c r="D15" i="21" l="1"/>
  <c r="C15" i="21"/>
  <c r="C64" i="16"/>
  <c r="D15" i="16"/>
  <c r="E15" i="16"/>
  <c r="F15" i="16"/>
  <c r="G15" i="16"/>
  <c r="C15" i="16"/>
  <c r="D46" i="22"/>
  <c r="E46" i="22"/>
  <c r="F46" i="22"/>
  <c r="G46" i="22"/>
  <c r="C46" i="22"/>
  <c r="D80" i="19" l="1"/>
  <c r="E80" i="19"/>
  <c r="F80" i="19"/>
  <c r="G80" i="19"/>
  <c r="D82" i="19"/>
  <c r="E82" i="19"/>
  <c r="F82" i="19"/>
  <c r="G82" i="19"/>
  <c r="D83" i="19"/>
  <c r="E83" i="19"/>
  <c r="F83" i="19"/>
  <c r="G83" i="19"/>
  <c r="D84" i="19"/>
  <c r="E84" i="19"/>
  <c r="F84" i="19"/>
  <c r="G84" i="19"/>
  <c r="D85" i="19"/>
  <c r="E85" i="19"/>
  <c r="F85" i="19"/>
  <c r="G85" i="19"/>
  <c r="D86" i="19"/>
  <c r="E86" i="19"/>
  <c r="F86" i="19"/>
  <c r="G86" i="19"/>
  <c r="D87" i="19"/>
  <c r="E87" i="19"/>
  <c r="F87" i="19"/>
  <c r="G87" i="19"/>
  <c r="C82" i="19"/>
  <c r="C83" i="19"/>
  <c r="C84" i="19"/>
  <c r="C85" i="19"/>
  <c r="C86" i="19"/>
  <c r="C87" i="19"/>
  <c r="C80" i="19"/>
  <c r="C79" i="19" s="1"/>
  <c r="C66" i="19"/>
  <c r="D66" i="19"/>
  <c r="E66" i="19"/>
  <c r="F66" i="19"/>
  <c r="G66" i="19"/>
  <c r="C67" i="19"/>
  <c r="D67" i="19"/>
  <c r="E67" i="19"/>
  <c r="F67" i="19"/>
  <c r="G67" i="19"/>
  <c r="C68" i="19"/>
  <c r="D68" i="19"/>
  <c r="E68" i="19"/>
  <c r="F68" i="19"/>
  <c r="G68" i="19"/>
  <c r="C69" i="19"/>
  <c r="D69" i="19"/>
  <c r="E69" i="19"/>
  <c r="F69" i="19"/>
  <c r="G69" i="19"/>
  <c r="C70" i="19"/>
  <c r="D70" i="19"/>
  <c r="E70" i="19"/>
  <c r="F70" i="19"/>
  <c r="G70" i="19"/>
  <c r="C71" i="19"/>
  <c r="D71" i="19"/>
  <c r="E71" i="19"/>
  <c r="F71" i="19"/>
  <c r="G71" i="19"/>
  <c r="C72" i="19"/>
  <c r="D72" i="19"/>
  <c r="E72" i="19"/>
  <c r="F72" i="19"/>
  <c r="G72" i="19"/>
  <c r="C73" i="19"/>
  <c r="D73" i="19"/>
  <c r="E73" i="19"/>
  <c r="F73" i="19"/>
  <c r="G73" i="19"/>
  <c r="C74" i="19"/>
  <c r="D74" i="19"/>
  <c r="E74" i="19"/>
  <c r="F74" i="19"/>
  <c r="G74" i="19"/>
  <c r="C75" i="19"/>
  <c r="D75" i="19"/>
  <c r="E75" i="19"/>
  <c r="F75" i="19"/>
  <c r="G75" i="19"/>
  <c r="C76" i="19"/>
  <c r="D76" i="19"/>
  <c r="E76" i="19"/>
  <c r="F76" i="19"/>
  <c r="G76" i="19"/>
  <c r="C77" i="19"/>
  <c r="D77" i="19"/>
  <c r="E77" i="19"/>
  <c r="F77" i="19"/>
  <c r="G77" i="19"/>
  <c r="C78" i="19"/>
  <c r="D78" i="19"/>
  <c r="E78" i="19"/>
  <c r="F78" i="19"/>
  <c r="G78" i="19"/>
  <c r="D65" i="19"/>
  <c r="E65" i="19"/>
  <c r="F65" i="19"/>
  <c r="G65" i="19"/>
  <c r="C65" i="19"/>
  <c r="D47" i="19"/>
  <c r="E47" i="19"/>
  <c r="F47" i="19"/>
  <c r="G47" i="19"/>
  <c r="D48" i="19"/>
  <c r="E48" i="19"/>
  <c r="F48" i="19"/>
  <c r="G48" i="19"/>
  <c r="D49" i="19"/>
  <c r="E49" i="19"/>
  <c r="F49" i="19"/>
  <c r="G49" i="19"/>
  <c r="D50" i="19"/>
  <c r="E50" i="19"/>
  <c r="F50" i="19"/>
  <c r="G50" i="19"/>
  <c r="D51" i="19"/>
  <c r="E51" i="19"/>
  <c r="F51" i="19"/>
  <c r="G51" i="19"/>
  <c r="D52" i="19"/>
  <c r="E52" i="19"/>
  <c r="F52" i="19"/>
  <c r="G52" i="19"/>
  <c r="D53" i="19"/>
  <c r="E53" i="19"/>
  <c r="F53" i="19"/>
  <c r="G53" i="19"/>
  <c r="D54" i="19"/>
  <c r="E54" i="19"/>
  <c r="F54" i="19"/>
  <c r="G54" i="19"/>
  <c r="D55" i="19"/>
  <c r="E55" i="19"/>
  <c r="F55" i="19"/>
  <c r="G55" i="19"/>
  <c r="D56" i="19"/>
  <c r="E56" i="19"/>
  <c r="F56" i="19"/>
  <c r="G56" i="19"/>
  <c r="D57" i="19"/>
  <c r="E57" i="19"/>
  <c r="F57" i="19"/>
  <c r="G57" i="19"/>
  <c r="D58" i="19"/>
  <c r="E58" i="19"/>
  <c r="F58" i="19"/>
  <c r="G58" i="19"/>
  <c r="D59" i="19"/>
  <c r="E59" i="19"/>
  <c r="F59" i="19"/>
  <c r="G59" i="19"/>
  <c r="D60" i="19"/>
  <c r="E60" i="19"/>
  <c r="F60" i="19"/>
  <c r="G60" i="19"/>
  <c r="D61" i="19"/>
  <c r="E61" i="19"/>
  <c r="F61" i="19"/>
  <c r="G61" i="19"/>
  <c r="D62" i="19"/>
  <c r="E62" i="19"/>
  <c r="F62" i="19"/>
  <c r="G62" i="19"/>
  <c r="D63" i="19"/>
  <c r="E63" i="19"/>
  <c r="F63" i="19"/>
  <c r="G63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47" i="19"/>
  <c r="C27" i="19"/>
  <c r="D27" i="19"/>
  <c r="E27" i="19"/>
  <c r="F27" i="19"/>
  <c r="G27" i="19"/>
  <c r="C28" i="19"/>
  <c r="D28" i="19"/>
  <c r="E28" i="19"/>
  <c r="F28" i="19"/>
  <c r="G28" i="19"/>
  <c r="C29" i="19"/>
  <c r="D29" i="19"/>
  <c r="E29" i="19"/>
  <c r="F29" i="19"/>
  <c r="G29" i="19"/>
  <c r="C30" i="19"/>
  <c r="D30" i="19"/>
  <c r="E30" i="19"/>
  <c r="F30" i="19"/>
  <c r="G30" i="19"/>
  <c r="C31" i="19"/>
  <c r="D31" i="19"/>
  <c r="E31" i="19"/>
  <c r="F31" i="19"/>
  <c r="G31" i="19"/>
  <c r="C32" i="19"/>
  <c r="D32" i="19"/>
  <c r="E32" i="19"/>
  <c r="F32" i="19"/>
  <c r="G32" i="19"/>
  <c r="C33" i="19"/>
  <c r="D33" i="19"/>
  <c r="E33" i="19"/>
  <c r="F33" i="19"/>
  <c r="G33" i="19"/>
  <c r="C34" i="19"/>
  <c r="D34" i="19"/>
  <c r="E34" i="19"/>
  <c r="F34" i="19"/>
  <c r="G34" i="19"/>
  <c r="C35" i="19"/>
  <c r="D35" i="19"/>
  <c r="E35" i="19"/>
  <c r="F35" i="19"/>
  <c r="G35" i="19"/>
  <c r="C36" i="19"/>
  <c r="D36" i="19"/>
  <c r="E36" i="19"/>
  <c r="F36" i="19"/>
  <c r="G36" i="19"/>
  <c r="C37" i="19"/>
  <c r="D37" i="19"/>
  <c r="E37" i="19"/>
  <c r="F37" i="19"/>
  <c r="G37" i="19"/>
  <c r="C38" i="19"/>
  <c r="D38" i="19"/>
  <c r="E38" i="19"/>
  <c r="F38" i="19"/>
  <c r="G38" i="19"/>
  <c r="C39" i="19"/>
  <c r="D39" i="19"/>
  <c r="E39" i="19"/>
  <c r="F39" i="19"/>
  <c r="G39" i="19"/>
  <c r="C40" i="19"/>
  <c r="D40" i="19"/>
  <c r="E40" i="19"/>
  <c r="F40" i="19"/>
  <c r="G40" i="19"/>
  <c r="C41" i="19"/>
  <c r="D41" i="19"/>
  <c r="E41" i="19"/>
  <c r="F41" i="19"/>
  <c r="G41" i="19"/>
  <c r="C42" i="19"/>
  <c r="D42" i="19"/>
  <c r="E42" i="19"/>
  <c r="F42" i="19"/>
  <c r="G42" i="19"/>
  <c r="C43" i="19"/>
  <c r="D43" i="19"/>
  <c r="E43" i="19"/>
  <c r="F43" i="19"/>
  <c r="G43" i="19"/>
  <c r="C44" i="19"/>
  <c r="D44" i="19"/>
  <c r="E44" i="19"/>
  <c r="F44" i="19"/>
  <c r="G44" i="19"/>
  <c r="C45" i="19"/>
  <c r="D45" i="19"/>
  <c r="E45" i="19"/>
  <c r="F45" i="19"/>
  <c r="G45" i="19"/>
  <c r="D26" i="19"/>
  <c r="E26" i="19"/>
  <c r="F26" i="19"/>
  <c r="G26" i="19"/>
  <c r="C26" i="19"/>
  <c r="C17" i="19"/>
  <c r="D17" i="19"/>
  <c r="E17" i="19"/>
  <c r="F17" i="19"/>
  <c r="G17" i="19"/>
  <c r="C18" i="19"/>
  <c r="D18" i="19"/>
  <c r="E18" i="19"/>
  <c r="F18" i="19"/>
  <c r="G18" i="19"/>
  <c r="C19" i="19"/>
  <c r="D19" i="19"/>
  <c r="E19" i="19"/>
  <c r="F19" i="19"/>
  <c r="G19" i="19"/>
  <c r="C20" i="19"/>
  <c r="D20" i="19"/>
  <c r="E20" i="19"/>
  <c r="F20" i="19"/>
  <c r="G20" i="19"/>
  <c r="C21" i="19"/>
  <c r="D21" i="19"/>
  <c r="E21" i="19"/>
  <c r="F21" i="19"/>
  <c r="G21" i="19"/>
  <c r="C22" i="19"/>
  <c r="D22" i="19"/>
  <c r="E22" i="19"/>
  <c r="F22" i="19"/>
  <c r="G22" i="19"/>
  <c r="C23" i="19"/>
  <c r="D23" i="19"/>
  <c r="E23" i="19"/>
  <c r="F23" i="19"/>
  <c r="G23" i="19"/>
  <c r="C24" i="19"/>
  <c r="D24" i="19"/>
  <c r="E24" i="19"/>
  <c r="F24" i="19"/>
  <c r="G24" i="19"/>
  <c r="D16" i="19"/>
  <c r="E16" i="19"/>
  <c r="F16" i="19"/>
  <c r="G16" i="19"/>
  <c r="C16" i="19"/>
  <c r="C8" i="19"/>
  <c r="D8" i="19"/>
  <c r="E8" i="19"/>
  <c r="F8" i="19"/>
  <c r="G8" i="19"/>
  <c r="C9" i="19"/>
  <c r="D9" i="19"/>
  <c r="E9" i="19"/>
  <c r="F9" i="19"/>
  <c r="G9" i="19"/>
  <c r="C10" i="19"/>
  <c r="D10" i="19"/>
  <c r="E10" i="19"/>
  <c r="F10" i="19"/>
  <c r="G10" i="19"/>
  <c r="C11" i="19"/>
  <c r="D11" i="19"/>
  <c r="E11" i="19"/>
  <c r="F11" i="19"/>
  <c r="G11" i="19"/>
  <c r="C12" i="19"/>
  <c r="D12" i="19"/>
  <c r="E12" i="19"/>
  <c r="F12" i="19"/>
  <c r="G12" i="19"/>
  <c r="C13" i="19"/>
  <c r="D13" i="19"/>
  <c r="E13" i="19"/>
  <c r="F13" i="19"/>
  <c r="G13" i="19"/>
  <c r="C14" i="19"/>
  <c r="D14" i="19"/>
  <c r="E14" i="19"/>
  <c r="F14" i="19"/>
  <c r="G14" i="19"/>
  <c r="D7" i="19"/>
  <c r="E7" i="19"/>
  <c r="F7" i="19"/>
  <c r="G7" i="19"/>
  <c r="C7" i="19"/>
  <c r="D79" i="19" l="1"/>
  <c r="C46" i="19"/>
  <c r="G15" i="19"/>
  <c r="F15" i="19"/>
  <c r="E15" i="19"/>
  <c r="C25" i="19"/>
  <c r="D25" i="19"/>
  <c r="F64" i="19"/>
  <c r="G64" i="19"/>
  <c r="E64" i="19"/>
  <c r="D64" i="19"/>
  <c r="C64" i="19"/>
  <c r="G79" i="19"/>
  <c r="F79" i="19"/>
  <c r="E79" i="19"/>
  <c r="C15" i="19"/>
  <c r="D15" i="19"/>
  <c r="D46" i="19"/>
  <c r="G25" i="19"/>
  <c r="F25" i="19"/>
  <c r="E25" i="19"/>
  <c r="G46" i="19"/>
  <c r="F46" i="19"/>
  <c r="E46" i="19"/>
  <c r="D80" i="23" l="1"/>
  <c r="E80" i="23"/>
  <c r="F80" i="23"/>
  <c r="G80" i="23"/>
  <c r="D81" i="23"/>
  <c r="E81" i="23"/>
  <c r="F81" i="23"/>
  <c r="G81" i="23"/>
  <c r="D82" i="23"/>
  <c r="E82" i="23"/>
  <c r="F82" i="23"/>
  <c r="G82" i="23"/>
  <c r="D83" i="23"/>
  <c r="E83" i="23"/>
  <c r="F83" i="23"/>
  <c r="G83" i="23"/>
  <c r="D84" i="23"/>
  <c r="E84" i="23"/>
  <c r="F84" i="23"/>
  <c r="G84" i="23"/>
  <c r="D85" i="23"/>
  <c r="E85" i="23"/>
  <c r="F85" i="23"/>
  <c r="G85" i="23"/>
  <c r="D86" i="23"/>
  <c r="E86" i="23"/>
  <c r="F86" i="23"/>
  <c r="G86" i="23"/>
  <c r="D87" i="23"/>
  <c r="E87" i="23"/>
  <c r="F87" i="23"/>
  <c r="G87" i="23"/>
  <c r="C81" i="23"/>
  <c r="C82" i="23"/>
  <c r="C83" i="23"/>
  <c r="C84" i="23"/>
  <c r="C85" i="23"/>
  <c r="C86" i="23"/>
  <c r="C87" i="23"/>
  <c r="C80" i="23"/>
  <c r="D65" i="23"/>
  <c r="E65" i="23"/>
  <c r="F65" i="23"/>
  <c r="G65" i="23"/>
  <c r="D66" i="23"/>
  <c r="E66" i="23"/>
  <c r="F66" i="23"/>
  <c r="G66" i="23"/>
  <c r="D67" i="23"/>
  <c r="E67" i="23"/>
  <c r="F67" i="23"/>
  <c r="G67" i="23"/>
  <c r="D68" i="23"/>
  <c r="E68" i="23"/>
  <c r="F68" i="23"/>
  <c r="G68" i="23"/>
  <c r="D69" i="23"/>
  <c r="E69" i="23"/>
  <c r="F69" i="23"/>
  <c r="G69" i="23"/>
  <c r="D70" i="23"/>
  <c r="E70" i="23"/>
  <c r="F70" i="23"/>
  <c r="G70" i="23"/>
  <c r="D71" i="23"/>
  <c r="E71" i="23"/>
  <c r="F71" i="23"/>
  <c r="G71" i="23"/>
  <c r="D72" i="23"/>
  <c r="E72" i="23"/>
  <c r="F72" i="23"/>
  <c r="G72" i="23"/>
  <c r="D73" i="23"/>
  <c r="E73" i="23"/>
  <c r="F73" i="23"/>
  <c r="G73" i="23"/>
  <c r="D74" i="23"/>
  <c r="E74" i="23"/>
  <c r="F74" i="23"/>
  <c r="G74" i="23"/>
  <c r="D75" i="23"/>
  <c r="E75" i="23"/>
  <c r="F75" i="23"/>
  <c r="G75" i="23"/>
  <c r="D76" i="23"/>
  <c r="E76" i="23"/>
  <c r="F76" i="23"/>
  <c r="G76" i="23"/>
  <c r="D77" i="23"/>
  <c r="E77" i="23"/>
  <c r="F77" i="23"/>
  <c r="G77" i="23"/>
  <c r="D78" i="23"/>
  <c r="E78" i="23"/>
  <c r="F78" i="23"/>
  <c r="G78" i="23"/>
  <c r="C66" i="23"/>
  <c r="C67" i="23"/>
  <c r="C68" i="23"/>
  <c r="C69" i="23"/>
  <c r="C70" i="23"/>
  <c r="C71" i="23"/>
  <c r="C72" i="23"/>
  <c r="C73" i="23"/>
  <c r="C74" i="23"/>
  <c r="C75" i="23"/>
  <c r="C76" i="23"/>
  <c r="C77" i="23"/>
  <c r="C78" i="23"/>
  <c r="C65" i="23"/>
  <c r="D47" i="23"/>
  <c r="E47" i="23"/>
  <c r="F47" i="23"/>
  <c r="G47" i="23"/>
  <c r="D48" i="23"/>
  <c r="E48" i="23"/>
  <c r="F48" i="23"/>
  <c r="G48" i="23"/>
  <c r="D49" i="23"/>
  <c r="E49" i="23"/>
  <c r="F49" i="23"/>
  <c r="G49" i="23"/>
  <c r="D50" i="23"/>
  <c r="E50" i="23"/>
  <c r="F50" i="23"/>
  <c r="G50" i="23"/>
  <c r="D51" i="23"/>
  <c r="E51" i="23"/>
  <c r="F51" i="23"/>
  <c r="G51" i="23"/>
  <c r="D52" i="23"/>
  <c r="E52" i="23"/>
  <c r="F52" i="23"/>
  <c r="G52" i="23"/>
  <c r="D53" i="23"/>
  <c r="E53" i="23"/>
  <c r="F53" i="23"/>
  <c r="G53" i="23"/>
  <c r="D54" i="23"/>
  <c r="E54" i="23"/>
  <c r="F54" i="23"/>
  <c r="G54" i="23"/>
  <c r="D55" i="23"/>
  <c r="E55" i="23"/>
  <c r="F55" i="23"/>
  <c r="G55" i="23"/>
  <c r="D56" i="23"/>
  <c r="E56" i="23"/>
  <c r="F56" i="23"/>
  <c r="G56" i="23"/>
  <c r="D57" i="23"/>
  <c r="E57" i="23"/>
  <c r="F57" i="23"/>
  <c r="G57" i="23"/>
  <c r="D58" i="23"/>
  <c r="E58" i="23"/>
  <c r="F58" i="23"/>
  <c r="G58" i="23"/>
  <c r="D59" i="23"/>
  <c r="E59" i="23"/>
  <c r="F59" i="23"/>
  <c r="G59" i="23"/>
  <c r="D60" i="23"/>
  <c r="E60" i="23"/>
  <c r="F60" i="23"/>
  <c r="G60" i="23"/>
  <c r="D61" i="23"/>
  <c r="E61" i="23"/>
  <c r="F61" i="23"/>
  <c r="G61" i="23"/>
  <c r="D62" i="23"/>
  <c r="E62" i="23"/>
  <c r="F62" i="23"/>
  <c r="G62" i="23"/>
  <c r="D63" i="23"/>
  <c r="E63" i="23"/>
  <c r="F63" i="23"/>
  <c r="G63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47" i="23"/>
  <c r="D26" i="23"/>
  <c r="E26" i="23"/>
  <c r="F26" i="23"/>
  <c r="G26" i="23"/>
  <c r="D27" i="23"/>
  <c r="E27" i="23"/>
  <c r="F27" i="23"/>
  <c r="G27" i="23"/>
  <c r="D28" i="23"/>
  <c r="E28" i="23"/>
  <c r="F28" i="23"/>
  <c r="G28" i="23"/>
  <c r="D29" i="23"/>
  <c r="E29" i="23"/>
  <c r="F29" i="23"/>
  <c r="G29" i="23"/>
  <c r="D30" i="23"/>
  <c r="E30" i="23"/>
  <c r="F30" i="23"/>
  <c r="G30" i="23"/>
  <c r="D31" i="23"/>
  <c r="E31" i="23"/>
  <c r="F31" i="23"/>
  <c r="G31" i="23"/>
  <c r="D32" i="23"/>
  <c r="E32" i="23"/>
  <c r="F32" i="23"/>
  <c r="G32" i="23"/>
  <c r="D33" i="23"/>
  <c r="E33" i="23"/>
  <c r="F33" i="23"/>
  <c r="G33" i="23"/>
  <c r="D34" i="23"/>
  <c r="E34" i="23"/>
  <c r="F34" i="23"/>
  <c r="G34" i="23"/>
  <c r="D35" i="23"/>
  <c r="E35" i="23"/>
  <c r="F35" i="23"/>
  <c r="G35" i="23"/>
  <c r="D36" i="23"/>
  <c r="E36" i="23"/>
  <c r="F36" i="23"/>
  <c r="G36" i="23"/>
  <c r="D37" i="23"/>
  <c r="E37" i="23"/>
  <c r="F37" i="23"/>
  <c r="G37" i="23"/>
  <c r="D38" i="23"/>
  <c r="E38" i="23"/>
  <c r="F38" i="23"/>
  <c r="G38" i="23"/>
  <c r="D39" i="23"/>
  <c r="E39" i="23"/>
  <c r="F39" i="23"/>
  <c r="G39" i="23"/>
  <c r="D40" i="23"/>
  <c r="E40" i="23"/>
  <c r="F40" i="23"/>
  <c r="G40" i="23"/>
  <c r="D41" i="23"/>
  <c r="E41" i="23"/>
  <c r="F41" i="23"/>
  <c r="G41" i="23"/>
  <c r="D42" i="23"/>
  <c r="E42" i="23"/>
  <c r="F42" i="23"/>
  <c r="G42" i="23"/>
  <c r="D43" i="23"/>
  <c r="E43" i="23"/>
  <c r="F43" i="23"/>
  <c r="G43" i="23"/>
  <c r="D44" i="23"/>
  <c r="E44" i="23"/>
  <c r="F44" i="23"/>
  <c r="G44" i="23"/>
  <c r="D45" i="23"/>
  <c r="E45" i="23"/>
  <c r="F45" i="23"/>
  <c r="G45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26" i="23"/>
  <c r="D16" i="23"/>
  <c r="E16" i="23"/>
  <c r="F16" i="23"/>
  <c r="G16" i="23"/>
  <c r="D17" i="23"/>
  <c r="E17" i="23"/>
  <c r="F17" i="23"/>
  <c r="G17" i="23"/>
  <c r="D18" i="23"/>
  <c r="E18" i="23"/>
  <c r="F18" i="23"/>
  <c r="G18" i="23"/>
  <c r="D19" i="23"/>
  <c r="E19" i="23"/>
  <c r="F19" i="23"/>
  <c r="G19" i="23"/>
  <c r="D20" i="23"/>
  <c r="E20" i="23"/>
  <c r="F20" i="23"/>
  <c r="G20" i="23"/>
  <c r="D21" i="23"/>
  <c r="E21" i="23"/>
  <c r="F21" i="23"/>
  <c r="G21" i="23"/>
  <c r="D22" i="23"/>
  <c r="E22" i="23"/>
  <c r="F22" i="23"/>
  <c r="G22" i="23"/>
  <c r="D23" i="23"/>
  <c r="E23" i="23"/>
  <c r="F23" i="23"/>
  <c r="G23" i="23"/>
  <c r="D24" i="23"/>
  <c r="E24" i="23"/>
  <c r="F24" i="23"/>
  <c r="G24" i="23"/>
  <c r="C17" i="23"/>
  <c r="C18" i="23"/>
  <c r="C19" i="23"/>
  <c r="C20" i="23"/>
  <c r="C21" i="23"/>
  <c r="C22" i="23"/>
  <c r="C23" i="23"/>
  <c r="C24" i="23"/>
  <c r="C16" i="23"/>
  <c r="D6" i="19"/>
  <c r="E6" i="19"/>
  <c r="F6" i="19"/>
  <c r="G6" i="19"/>
  <c r="C6" i="19"/>
  <c r="D79" i="23"/>
  <c r="E79" i="23"/>
  <c r="F79" i="23"/>
  <c r="G79" i="23"/>
  <c r="C79" i="23"/>
  <c r="D64" i="23"/>
  <c r="E64" i="23"/>
  <c r="F64" i="23"/>
  <c r="G64" i="23"/>
  <c r="C64" i="23"/>
  <c r="D15" i="23"/>
  <c r="D5" i="23"/>
  <c r="C15" i="23" l="1"/>
  <c r="D25" i="23"/>
  <c r="C25" i="23"/>
  <c r="C46" i="23"/>
  <c r="G15" i="23"/>
  <c r="E15" i="23"/>
  <c r="F15" i="23"/>
  <c r="G25" i="23"/>
  <c r="F25" i="23"/>
  <c r="E25" i="23"/>
  <c r="G46" i="23"/>
  <c r="G88" i="23" s="1"/>
  <c r="F46" i="23"/>
  <c r="E46" i="23"/>
  <c r="E88" i="23" s="1"/>
  <c r="G5" i="23"/>
  <c r="F5" i="23"/>
  <c r="F88" i="23" s="1"/>
  <c r="E5" i="23"/>
  <c r="D46" i="23"/>
  <c r="D88" i="23" s="1"/>
  <c r="C5" i="23" l="1"/>
  <c r="C88" i="23" s="1"/>
  <c r="G79" i="22"/>
  <c r="F79" i="22"/>
  <c r="E79" i="22"/>
  <c r="D79" i="22"/>
  <c r="C79" i="22"/>
  <c r="G25" i="22"/>
  <c r="F25" i="22"/>
  <c r="E25" i="22"/>
  <c r="D25" i="22"/>
  <c r="C25" i="22"/>
  <c r="G15" i="22"/>
  <c r="F15" i="22"/>
  <c r="E15" i="22"/>
  <c r="D15" i="22"/>
  <c r="C15" i="22"/>
  <c r="G5" i="22"/>
  <c r="F5" i="22"/>
  <c r="E5" i="22"/>
  <c r="D5" i="22"/>
  <c r="C5" i="22"/>
  <c r="G79" i="21"/>
  <c r="F79" i="21"/>
  <c r="E79" i="21"/>
  <c r="D79" i="21"/>
  <c r="C79" i="21"/>
  <c r="G64" i="21"/>
  <c r="F64" i="21"/>
  <c r="E64" i="21"/>
  <c r="D64" i="21"/>
  <c r="C64" i="21"/>
  <c r="G46" i="21"/>
  <c r="F46" i="21"/>
  <c r="E46" i="21"/>
  <c r="D46" i="21"/>
  <c r="C46" i="21"/>
  <c r="G25" i="21"/>
  <c r="F25" i="21"/>
  <c r="E25" i="21"/>
  <c r="D25" i="21"/>
  <c r="C25" i="21"/>
  <c r="G15" i="21"/>
  <c r="F15" i="21"/>
  <c r="E15" i="21"/>
  <c r="G5" i="21"/>
  <c r="F5" i="21"/>
  <c r="E5" i="21"/>
  <c r="D5" i="21"/>
  <c r="C5" i="21"/>
  <c r="G79" i="20"/>
  <c r="F79" i="20"/>
  <c r="E79" i="20"/>
  <c r="D79" i="20"/>
  <c r="C79" i="20"/>
  <c r="G64" i="20"/>
  <c r="F64" i="20"/>
  <c r="E64" i="20"/>
  <c r="D64" i="20"/>
  <c r="C64" i="20"/>
  <c r="G15" i="20"/>
  <c r="F15" i="20"/>
  <c r="E15" i="20"/>
  <c r="D15" i="20"/>
  <c r="C15" i="20"/>
  <c r="G5" i="20"/>
  <c r="F5" i="20"/>
  <c r="E5" i="20"/>
  <c r="D5" i="20"/>
  <c r="C5" i="20"/>
  <c r="D79" i="18"/>
  <c r="E79" i="18"/>
  <c r="F79" i="18"/>
  <c r="G79" i="18"/>
  <c r="C79" i="18"/>
  <c r="D64" i="18"/>
  <c r="E64" i="18"/>
  <c r="F64" i="18"/>
  <c r="G64" i="18"/>
  <c r="C64" i="18"/>
  <c r="D46" i="18"/>
  <c r="E46" i="18"/>
  <c r="F46" i="18"/>
  <c r="G46" i="18"/>
  <c r="C46" i="18"/>
  <c r="D25" i="18"/>
  <c r="E25" i="18"/>
  <c r="F25" i="18"/>
  <c r="G25" i="18"/>
  <c r="C25" i="18"/>
  <c r="D15" i="18"/>
  <c r="E15" i="18"/>
  <c r="F15" i="18"/>
  <c r="G15" i="18"/>
  <c r="C15" i="18"/>
  <c r="D5" i="18"/>
  <c r="E5" i="18"/>
  <c r="E88" i="18" s="1"/>
  <c r="F5" i="18"/>
  <c r="G5" i="18"/>
  <c r="C5" i="18"/>
  <c r="G88" i="18"/>
  <c r="G79" i="17"/>
  <c r="F79" i="17"/>
  <c r="E79" i="17"/>
  <c r="D79" i="17"/>
  <c r="C79" i="17"/>
  <c r="G64" i="17"/>
  <c r="F64" i="17"/>
  <c r="E64" i="17"/>
  <c r="D64" i="17"/>
  <c r="C64" i="17"/>
  <c r="G46" i="17"/>
  <c r="F46" i="17"/>
  <c r="E46" i="17"/>
  <c r="D46" i="17"/>
  <c r="C46" i="17"/>
  <c r="G25" i="17"/>
  <c r="F25" i="17"/>
  <c r="E25" i="17"/>
  <c r="D25" i="17"/>
  <c r="C25" i="17"/>
  <c r="G15" i="17"/>
  <c r="F15" i="17"/>
  <c r="E15" i="17"/>
  <c r="D15" i="17"/>
  <c r="C15" i="17"/>
  <c r="G5" i="17"/>
  <c r="F5" i="17"/>
  <c r="E5" i="17"/>
  <c r="D5" i="17"/>
  <c r="C5" i="17"/>
  <c r="G79" i="16"/>
  <c r="F79" i="16"/>
  <c r="E79" i="16"/>
  <c r="D79" i="16"/>
  <c r="C79" i="16"/>
  <c r="G64" i="16"/>
  <c r="F64" i="16"/>
  <c r="E64" i="16"/>
  <c r="D64" i="16"/>
  <c r="G5" i="16"/>
  <c r="F5" i="16"/>
  <c r="E5" i="16"/>
  <c r="D5" i="16"/>
  <c r="C5" i="16"/>
  <c r="E5" i="19" l="1"/>
  <c r="E88" i="19" s="1"/>
  <c r="F5" i="19"/>
  <c r="F88" i="19" s="1"/>
  <c r="G5" i="19"/>
  <c r="G88" i="19" s="1"/>
  <c r="D5" i="19"/>
  <c r="D88" i="19" s="1"/>
  <c r="C5" i="19"/>
  <c r="C88" i="19" s="1"/>
  <c r="D88" i="22"/>
  <c r="C88" i="21"/>
  <c r="E88" i="21"/>
  <c r="F88" i="21"/>
  <c r="G88" i="21"/>
  <c r="D88" i="21"/>
  <c r="C88" i="22"/>
  <c r="E88" i="22"/>
  <c r="F88" i="22"/>
  <c r="G88" i="22"/>
  <c r="D88" i="20"/>
  <c r="C88" i="20"/>
  <c r="E88" i="20"/>
  <c r="F88" i="20"/>
  <c r="G88" i="20"/>
  <c r="D88" i="17"/>
  <c r="C88" i="17"/>
  <c r="E88" i="17"/>
  <c r="F88" i="17"/>
  <c r="G88" i="17"/>
  <c r="D88" i="16"/>
  <c r="C88" i="16"/>
  <c r="E88" i="16"/>
  <c r="F88" i="16"/>
  <c r="G88" i="16"/>
  <c r="F88" i="18"/>
  <c r="D88" i="18"/>
  <c r="C88" i="18"/>
  <c r="D88" i="14" l="1"/>
  <c r="E88" i="14"/>
  <c r="F88" i="14"/>
  <c r="G88" i="14"/>
  <c r="C88" i="14"/>
  <c r="C47" i="15" l="1"/>
  <c r="C6" i="15"/>
  <c r="D6" i="15"/>
  <c r="E6" i="15"/>
  <c r="F6" i="15"/>
  <c r="G6" i="15"/>
  <c r="C7" i="15"/>
  <c r="D7" i="15"/>
  <c r="E7" i="15"/>
  <c r="F7" i="15"/>
  <c r="G7" i="15"/>
  <c r="C8" i="15"/>
  <c r="D8" i="15"/>
  <c r="E8" i="15"/>
  <c r="F8" i="15"/>
  <c r="G8" i="15"/>
  <c r="C9" i="15"/>
  <c r="D9" i="15"/>
  <c r="E9" i="15"/>
  <c r="F9" i="15"/>
  <c r="G9" i="15"/>
  <c r="C10" i="15"/>
  <c r="D10" i="15"/>
  <c r="E10" i="15"/>
  <c r="F10" i="15"/>
  <c r="G10" i="15"/>
  <c r="C11" i="15"/>
  <c r="D11" i="15"/>
  <c r="E11" i="15"/>
  <c r="F11" i="15"/>
  <c r="G11" i="15"/>
  <c r="C12" i="15"/>
  <c r="D12" i="15"/>
  <c r="E12" i="15"/>
  <c r="F12" i="15"/>
  <c r="G12" i="15"/>
  <c r="C13" i="15"/>
  <c r="D13" i="15"/>
  <c r="E13" i="15"/>
  <c r="F13" i="15"/>
  <c r="G13" i="15"/>
  <c r="C14" i="15"/>
  <c r="D14" i="15"/>
  <c r="E14" i="15"/>
  <c r="F14" i="15"/>
  <c r="G14" i="15"/>
  <c r="C16" i="15"/>
  <c r="D16" i="15"/>
  <c r="E16" i="15"/>
  <c r="F16" i="15"/>
  <c r="G16" i="15"/>
  <c r="C17" i="15"/>
  <c r="D17" i="15"/>
  <c r="E17" i="15"/>
  <c r="F17" i="15"/>
  <c r="G17" i="15"/>
  <c r="C18" i="15"/>
  <c r="D18" i="15"/>
  <c r="E18" i="15"/>
  <c r="F18" i="15"/>
  <c r="G18" i="15"/>
  <c r="C19" i="15"/>
  <c r="D19" i="15"/>
  <c r="E19" i="15"/>
  <c r="F19" i="15"/>
  <c r="G19" i="15"/>
  <c r="C20" i="15"/>
  <c r="D20" i="15"/>
  <c r="E20" i="15"/>
  <c r="F20" i="15"/>
  <c r="G20" i="15"/>
  <c r="C21" i="15"/>
  <c r="D21" i="15"/>
  <c r="E21" i="15"/>
  <c r="F21" i="15"/>
  <c r="G21" i="15"/>
  <c r="C22" i="15"/>
  <c r="D22" i="15"/>
  <c r="E22" i="15"/>
  <c r="F22" i="15"/>
  <c r="G22" i="15"/>
  <c r="C23" i="15"/>
  <c r="D23" i="15"/>
  <c r="E23" i="15"/>
  <c r="F23" i="15"/>
  <c r="G23" i="15"/>
  <c r="C24" i="15"/>
  <c r="D24" i="15"/>
  <c r="E24" i="15"/>
  <c r="F24" i="15"/>
  <c r="G24" i="15"/>
  <c r="C26" i="15"/>
  <c r="D26" i="15"/>
  <c r="E26" i="15"/>
  <c r="F26" i="15"/>
  <c r="G26" i="15"/>
  <c r="C27" i="15"/>
  <c r="D27" i="15"/>
  <c r="E27" i="15"/>
  <c r="F27" i="15"/>
  <c r="G27" i="15"/>
  <c r="C28" i="15"/>
  <c r="D28" i="15"/>
  <c r="E28" i="15"/>
  <c r="F28" i="15"/>
  <c r="G28" i="15"/>
  <c r="C29" i="15"/>
  <c r="D29" i="15"/>
  <c r="E29" i="15"/>
  <c r="F29" i="15"/>
  <c r="G29" i="15"/>
  <c r="C30" i="15"/>
  <c r="D30" i="15"/>
  <c r="E30" i="15"/>
  <c r="F30" i="15"/>
  <c r="G30" i="15"/>
  <c r="C31" i="15"/>
  <c r="D31" i="15"/>
  <c r="E31" i="15"/>
  <c r="F31" i="15"/>
  <c r="G31" i="15"/>
  <c r="C32" i="15"/>
  <c r="D32" i="15"/>
  <c r="E32" i="15"/>
  <c r="F32" i="15"/>
  <c r="G32" i="15"/>
  <c r="C33" i="15"/>
  <c r="D33" i="15"/>
  <c r="E33" i="15"/>
  <c r="F33" i="15"/>
  <c r="G33" i="15"/>
  <c r="C34" i="15"/>
  <c r="D34" i="15"/>
  <c r="E34" i="15"/>
  <c r="F34" i="15"/>
  <c r="G34" i="15"/>
  <c r="C35" i="15"/>
  <c r="D35" i="15"/>
  <c r="E35" i="15"/>
  <c r="F35" i="15"/>
  <c r="G35" i="15"/>
  <c r="C36" i="15"/>
  <c r="D36" i="15"/>
  <c r="E36" i="15"/>
  <c r="F36" i="15"/>
  <c r="G36" i="15"/>
  <c r="C37" i="15"/>
  <c r="D37" i="15"/>
  <c r="E37" i="15"/>
  <c r="F37" i="15"/>
  <c r="G37" i="15"/>
  <c r="C38" i="15"/>
  <c r="D38" i="15"/>
  <c r="E38" i="15"/>
  <c r="F38" i="15"/>
  <c r="G38" i="15"/>
  <c r="C39" i="15"/>
  <c r="D39" i="15"/>
  <c r="E39" i="15"/>
  <c r="F39" i="15"/>
  <c r="G39" i="15"/>
  <c r="C40" i="15"/>
  <c r="D40" i="15"/>
  <c r="E40" i="15"/>
  <c r="F40" i="15"/>
  <c r="G40" i="15"/>
  <c r="C41" i="15"/>
  <c r="D41" i="15"/>
  <c r="E41" i="15"/>
  <c r="F41" i="15"/>
  <c r="G41" i="15"/>
  <c r="C42" i="15"/>
  <c r="D42" i="15"/>
  <c r="E42" i="15"/>
  <c r="F42" i="15"/>
  <c r="G42" i="15"/>
  <c r="C43" i="15"/>
  <c r="D43" i="15"/>
  <c r="E43" i="15"/>
  <c r="F43" i="15"/>
  <c r="G43" i="15"/>
  <c r="C44" i="15"/>
  <c r="D44" i="15"/>
  <c r="E44" i="15"/>
  <c r="F44" i="15"/>
  <c r="G44" i="15"/>
  <c r="C45" i="15"/>
  <c r="D45" i="15"/>
  <c r="E45" i="15"/>
  <c r="F45" i="15"/>
  <c r="G45" i="15"/>
  <c r="D47" i="15"/>
  <c r="E47" i="15"/>
  <c r="F47" i="15"/>
  <c r="G47" i="15"/>
  <c r="C48" i="15"/>
  <c r="D48" i="15"/>
  <c r="E48" i="15"/>
  <c r="F48" i="15"/>
  <c r="G48" i="15"/>
  <c r="C49" i="15"/>
  <c r="D49" i="15"/>
  <c r="E49" i="15"/>
  <c r="F49" i="15"/>
  <c r="G49" i="15"/>
  <c r="C50" i="15"/>
  <c r="D50" i="15"/>
  <c r="E50" i="15"/>
  <c r="F50" i="15"/>
  <c r="G50" i="15"/>
  <c r="C51" i="15"/>
  <c r="D51" i="15"/>
  <c r="E51" i="15"/>
  <c r="F51" i="15"/>
  <c r="G51" i="15"/>
  <c r="C52" i="15"/>
  <c r="D52" i="15"/>
  <c r="E52" i="15"/>
  <c r="F52" i="15"/>
  <c r="G52" i="15"/>
  <c r="C53" i="15"/>
  <c r="D53" i="15"/>
  <c r="E53" i="15"/>
  <c r="F53" i="15"/>
  <c r="G53" i="15"/>
  <c r="C54" i="15"/>
  <c r="D54" i="15"/>
  <c r="E54" i="15"/>
  <c r="F54" i="15"/>
  <c r="G54" i="15"/>
  <c r="C55" i="15"/>
  <c r="D55" i="15"/>
  <c r="E55" i="15"/>
  <c r="F55" i="15"/>
  <c r="G55" i="15"/>
  <c r="C56" i="15"/>
  <c r="D56" i="15"/>
  <c r="E56" i="15"/>
  <c r="F56" i="15"/>
  <c r="G56" i="15"/>
  <c r="C57" i="15"/>
  <c r="D57" i="15"/>
  <c r="E57" i="15"/>
  <c r="F57" i="15"/>
  <c r="G57" i="15"/>
  <c r="C58" i="15"/>
  <c r="D58" i="15"/>
  <c r="E58" i="15"/>
  <c r="F58" i="15"/>
  <c r="G58" i="15"/>
  <c r="C59" i="15"/>
  <c r="D59" i="15"/>
  <c r="E59" i="15"/>
  <c r="F59" i="15"/>
  <c r="G59" i="15"/>
  <c r="C60" i="15"/>
  <c r="D60" i="15"/>
  <c r="E60" i="15"/>
  <c r="F60" i="15"/>
  <c r="G60" i="15"/>
  <c r="C61" i="15"/>
  <c r="D61" i="15"/>
  <c r="E61" i="15"/>
  <c r="F61" i="15"/>
  <c r="G61" i="15"/>
  <c r="C62" i="15"/>
  <c r="D62" i="15"/>
  <c r="E62" i="15"/>
  <c r="F62" i="15"/>
  <c r="G62" i="15"/>
  <c r="C63" i="15"/>
  <c r="D63" i="15"/>
  <c r="E63" i="15"/>
  <c r="F63" i="15"/>
  <c r="G63" i="15"/>
  <c r="C65" i="15"/>
  <c r="D65" i="15"/>
  <c r="E65" i="15"/>
  <c r="F65" i="15"/>
  <c r="G65" i="15"/>
  <c r="C66" i="15"/>
  <c r="D66" i="15"/>
  <c r="E66" i="15"/>
  <c r="F66" i="15"/>
  <c r="G66" i="15"/>
  <c r="C67" i="15"/>
  <c r="D67" i="15"/>
  <c r="E67" i="15"/>
  <c r="F67" i="15"/>
  <c r="G67" i="15"/>
  <c r="C68" i="15"/>
  <c r="D68" i="15"/>
  <c r="E68" i="15"/>
  <c r="F68" i="15"/>
  <c r="G68" i="15"/>
  <c r="C69" i="15"/>
  <c r="D69" i="15"/>
  <c r="E69" i="15"/>
  <c r="F69" i="15"/>
  <c r="G69" i="15"/>
  <c r="C70" i="15"/>
  <c r="D70" i="15"/>
  <c r="E70" i="15"/>
  <c r="F70" i="15"/>
  <c r="G70" i="15"/>
  <c r="C71" i="15"/>
  <c r="D71" i="15"/>
  <c r="E71" i="15"/>
  <c r="F71" i="15"/>
  <c r="G71" i="15"/>
  <c r="C72" i="15"/>
  <c r="D72" i="15"/>
  <c r="E72" i="15"/>
  <c r="F72" i="15"/>
  <c r="G72" i="15"/>
  <c r="C73" i="15"/>
  <c r="D73" i="15"/>
  <c r="E73" i="15"/>
  <c r="F73" i="15"/>
  <c r="G73" i="15"/>
  <c r="C74" i="15"/>
  <c r="D74" i="15"/>
  <c r="E74" i="15"/>
  <c r="F74" i="15"/>
  <c r="G74" i="15"/>
  <c r="C75" i="15"/>
  <c r="D75" i="15"/>
  <c r="E75" i="15"/>
  <c r="F75" i="15"/>
  <c r="G75" i="15"/>
  <c r="C76" i="15"/>
  <c r="D76" i="15"/>
  <c r="E76" i="15"/>
  <c r="F76" i="15"/>
  <c r="G76" i="15"/>
  <c r="C77" i="15"/>
  <c r="D77" i="15"/>
  <c r="E77" i="15"/>
  <c r="F77" i="15"/>
  <c r="G77" i="15"/>
  <c r="C78" i="15"/>
  <c r="D78" i="15"/>
  <c r="E78" i="15"/>
  <c r="F78" i="15"/>
  <c r="G78" i="15"/>
  <c r="C80" i="15"/>
  <c r="D80" i="15"/>
  <c r="E80" i="15"/>
  <c r="F80" i="15"/>
  <c r="G80" i="15"/>
  <c r="C81" i="15"/>
  <c r="D81" i="15"/>
  <c r="E81" i="15"/>
  <c r="F81" i="15"/>
  <c r="G81" i="15"/>
  <c r="C82" i="15"/>
  <c r="D82" i="15"/>
  <c r="E82" i="15"/>
  <c r="F82" i="15"/>
  <c r="G82" i="15"/>
  <c r="C83" i="15"/>
  <c r="D83" i="15"/>
  <c r="E83" i="15"/>
  <c r="F83" i="15"/>
  <c r="G83" i="15"/>
  <c r="C84" i="15"/>
  <c r="D84" i="15"/>
  <c r="E84" i="15"/>
  <c r="F84" i="15"/>
  <c r="G84" i="15"/>
  <c r="C85" i="15"/>
  <c r="D85" i="15"/>
  <c r="E85" i="15"/>
  <c r="F85" i="15"/>
  <c r="G85" i="15"/>
  <c r="C86" i="15"/>
  <c r="D86" i="15"/>
  <c r="E86" i="15"/>
  <c r="F86" i="15"/>
  <c r="G86" i="15"/>
  <c r="C87" i="15"/>
  <c r="D87" i="15"/>
  <c r="E87" i="15"/>
  <c r="F87" i="15"/>
  <c r="G87" i="15"/>
  <c r="G79" i="13"/>
  <c r="F79" i="13"/>
  <c r="E79" i="13"/>
  <c r="D79" i="13"/>
  <c r="C79" i="13"/>
  <c r="G64" i="13"/>
  <c r="F64" i="13"/>
  <c r="E64" i="13"/>
  <c r="D64" i="13"/>
  <c r="C64" i="13"/>
  <c r="G46" i="13"/>
  <c r="F46" i="13"/>
  <c r="E46" i="13"/>
  <c r="D46" i="13"/>
  <c r="C46" i="13"/>
  <c r="G25" i="13"/>
  <c r="F25" i="13"/>
  <c r="E25" i="13"/>
  <c r="D25" i="13"/>
  <c r="C25" i="13"/>
  <c r="G15" i="13"/>
  <c r="F15" i="13"/>
  <c r="E15" i="13"/>
  <c r="D15" i="13"/>
  <c r="C15" i="13"/>
  <c r="G5" i="13"/>
  <c r="F5" i="13"/>
  <c r="E5" i="13"/>
  <c r="D5" i="13"/>
  <c r="C5" i="13"/>
  <c r="D79" i="9"/>
  <c r="E79" i="9"/>
  <c r="F79" i="9"/>
  <c r="G79" i="9"/>
  <c r="C79" i="9"/>
  <c r="D64" i="9"/>
  <c r="E64" i="9"/>
  <c r="F64" i="9"/>
  <c r="G64" i="9"/>
  <c r="C64" i="9"/>
  <c r="D46" i="9"/>
  <c r="E46" i="9"/>
  <c r="E46" i="15" s="1"/>
  <c r="F46" i="9"/>
  <c r="G46" i="9"/>
  <c r="G46" i="15" s="1"/>
  <c r="C46" i="9"/>
  <c r="C46" i="15" s="1"/>
  <c r="D25" i="9"/>
  <c r="D25" i="15" s="1"/>
  <c r="E25" i="9"/>
  <c r="F25" i="9"/>
  <c r="G25" i="9"/>
  <c r="D15" i="9"/>
  <c r="E15" i="9"/>
  <c r="F15" i="9"/>
  <c r="G15" i="9"/>
  <c r="D5" i="9"/>
  <c r="E5" i="9"/>
  <c r="F5" i="9"/>
  <c r="G5" i="9"/>
  <c r="C25" i="9"/>
  <c r="C15" i="9"/>
  <c r="C15" i="15" s="1"/>
  <c r="C5" i="9"/>
  <c r="F46" i="15" l="1"/>
  <c r="C25" i="15"/>
  <c r="D15" i="15"/>
  <c r="G25" i="15"/>
  <c r="F25" i="15"/>
  <c r="E25" i="15"/>
  <c r="D46" i="15"/>
  <c r="D88" i="13"/>
  <c r="C64" i="15"/>
  <c r="E64" i="15"/>
  <c r="F64" i="15"/>
  <c r="G64" i="15"/>
  <c r="D64" i="15"/>
  <c r="D79" i="15"/>
  <c r="C79" i="15"/>
  <c r="E79" i="15"/>
  <c r="F79" i="15"/>
  <c r="G79" i="15"/>
  <c r="C5" i="15"/>
  <c r="E5" i="15"/>
  <c r="F5" i="15"/>
  <c r="G5" i="15"/>
  <c r="G88" i="9"/>
  <c r="F88" i="9"/>
  <c r="E88" i="9"/>
  <c r="D5" i="15"/>
  <c r="C88" i="13"/>
  <c r="E88" i="13"/>
  <c r="F88" i="13"/>
  <c r="G88" i="13"/>
  <c r="C88" i="9"/>
  <c r="D88" i="9"/>
  <c r="G15" i="15"/>
  <c r="F15" i="15"/>
  <c r="E15" i="15"/>
  <c r="D88" i="15" l="1"/>
  <c r="C88" i="15"/>
  <c r="F88" i="15"/>
  <c r="G88" i="15"/>
  <c r="E88" i="15"/>
</calcChain>
</file>

<file path=xl/sharedStrings.xml><?xml version="1.0" encoding="utf-8"?>
<sst xmlns="http://schemas.openxmlformats.org/spreadsheetml/2006/main" count="2817" uniqueCount="203">
  <si>
    <t>จังหวัด</t>
  </si>
  <si>
    <t>ภาคกลาง</t>
  </si>
  <si>
    <t>กรุงเทพมหานคร</t>
  </si>
  <si>
    <t>ชัยนาท</t>
  </si>
  <si>
    <t>นนทบุรี</t>
  </si>
  <si>
    <t>ปทุมธานี</t>
  </si>
  <si>
    <t>อยุธยา</t>
  </si>
  <si>
    <t>ลพบุรี</t>
  </si>
  <si>
    <t>สระบุรี</t>
  </si>
  <si>
    <t>สิงห์บุรี</t>
  </si>
  <si>
    <t>อ่างทอง</t>
  </si>
  <si>
    <t>ภาคตะวันออก</t>
  </si>
  <si>
    <t>จันทบุรี</t>
  </si>
  <si>
    <t>ฉะเชิงเทรา</t>
  </si>
  <si>
    <t>ชลบุรี</t>
  </si>
  <si>
    <t>ตราด</t>
  </si>
  <si>
    <t>นครนายก</t>
  </si>
  <si>
    <t>ปราจีนบุรี</t>
  </si>
  <si>
    <t>ระยอง</t>
  </si>
  <si>
    <t>สมุทรปราการ</t>
  </si>
  <si>
    <t>สระแก้ว</t>
  </si>
  <si>
    <t>ภาคตะวันออกเฉียงเหนือ</t>
  </si>
  <si>
    <t>ขอนแก่น</t>
  </si>
  <si>
    <t>ชัยภูมิ</t>
  </si>
  <si>
    <t>นครพนม</t>
  </si>
  <si>
    <t>นครราชสีมา</t>
  </si>
  <si>
    <t>หนองคาย</t>
  </si>
  <si>
    <t>บึงกาฬ</t>
  </si>
  <si>
    <t>บุรีรัมย์</t>
  </si>
  <si>
    <t>มหาสารคาม</t>
  </si>
  <si>
    <t>ยโสธร</t>
  </si>
  <si>
    <t>ร้อยเอ็ด</t>
  </si>
  <si>
    <t>เลย</t>
  </si>
  <si>
    <t>ศรีสะเกษ</t>
  </si>
  <si>
    <t>สกลนคร</t>
  </si>
  <si>
    <t>สุรินทร์</t>
  </si>
  <si>
    <t>อุดรธานี</t>
  </si>
  <si>
    <t>อุบลราชธานี</t>
  </si>
  <si>
    <t>มุกดาหาร</t>
  </si>
  <si>
    <t>หนองบัวลำภู</t>
  </si>
  <si>
    <t>อำนาจเจริญ</t>
  </si>
  <si>
    <t>ภาคเหนือ</t>
  </si>
  <si>
    <t>กำแพงเพชร</t>
  </si>
  <si>
    <t>เชียงราย</t>
  </si>
  <si>
    <t>เชียงใหม่</t>
  </si>
  <si>
    <t>ตาก</t>
  </si>
  <si>
    <t>นครสวรรค์</t>
  </si>
  <si>
    <t>น่าน</t>
  </si>
  <si>
    <t>พะเยา</t>
  </si>
  <si>
    <t>พิจิตร</t>
  </si>
  <si>
    <t>พิษณุโลก</t>
  </si>
  <si>
    <t>เพชรบูรณ์</t>
  </si>
  <si>
    <t>แพร่</t>
  </si>
  <si>
    <t>แม่ฮ่องสอน</t>
  </si>
  <si>
    <t>ลำปาง</t>
  </si>
  <si>
    <t>ลำพูน</t>
  </si>
  <si>
    <t>สุโขทัย</t>
  </si>
  <si>
    <t>อุตรดิตถ์</t>
  </si>
  <si>
    <t>อุทัยธานี</t>
  </si>
  <si>
    <t>ภาคใต้</t>
  </si>
  <si>
    <t>กระบี่</t>
  </si>
  <si>
    <t>ชุมพร</t>
  </si>
  <si>
    <t>ตรัง</t>
  </si>
  <si>
    <t>นครศรีธรรมราช</t>
  </si>
  <si>
    <t>ยะลา</t>
  </si>
  <si>
    <t>ปัตตานี</t>
  </si>
  <si>
    <t>พังงา</t>
  </si>
  <si>
    <t>พัทลุง</t>
  </si>
  <si>
    <t>ภูเก็ต</t>
  </si>
  <si>
    <t>นราธิวาส</t>
  </si>
  <si>
    <t>ระนอง</t>
  </si>
  <si>
    <t>สงขลา</t>
  </si>
  <si>
    <t>สตูล</t>
  </si>
  <si>
    <t>สุราษฎร์ธานี</t>
  </si>
  <si>
    <t>ภาคตะวันตก</t>
  </si>
  <si>
    <t>กาญจนบุรี</t>
  </si>
  <si>
    <t>นครปฐม</t>
  </si>
  <si>
    <t>ประจวบคีรีข้นธ์</t>
  </si>
  <si>
    <t>เพชรบุรี</t>
  </si>
  <si>
    <t>ราชบุรี</t>
  </si>
  <si>
    <t>สมุทรสงคราม</t>
  </si>
  <si>
    <t>สมุทรสาคร</t>
  </si>
  <si>
    <t>สุพรรณบุรี</t>
  </si>
  <si>
    <t>รวม</t>
  </si>
  <si>
    <t>พื้นที่</t>
  </si>
  <si>
    <t>ผลผลิต</t>
  </si>
  <si>
    <t>(ไร่)</t>
  </si>
  <si>
    <t>(ตัน)</t>
  </si>
  <si>
    <t>PROV_CODE</t>
  </si>
  <si>
    <t>จำนวน</t>
  </si>
  <si>
    <t>(ราย)</t>
  </si>
  <si>
    <t>10</t>
  </si>
  <si>
    <t>18</t>
  </si>
  <si>
    <t>12</t>
  </si>
  <si>
    <t>13</t>
  </si>
  <si>
    <t>14</t>
  </si>
  <si>
    <t>16</t>
  </si>
  <si>
    <t>19</t>
  </si>
  <si>
    <t>17</t>
  </si>
  <si>
    <t>15</t>
  </si>
  <si>
    <t>22</t>
  </si>
  <si>
    <t>24</t>
  </si>
  <si>
    <t>20</t>
  </si>
  <si>
    <t>23</t>
  </si>
  <si>
    <t>26</t>
  </si>
  <si>
    <t>25</t>
  </si>
  <si>
    <t>21</t>
  </si>
  <si>
    <t>11</t>
  </si>
  <si>
    <t>27</t>
  </si>
  <si>
    <t>46</t>
  </si>
  <si>
    <t>กาฬสินธุ์</t>
  </si>
  <si>
    <t>40</t>
  </si>
  <si>
    <t>36</t>
  </si>
  <si>
    <t>48</t>
  </si>
  <si>
    <t>30</t>
  </si>
  <si>
    <t>43</t>
  </si>
  <si>
    <t>38</t>
  </si>
  <si>
    <t>31</t>
  </si>
  <si>
    <t>44</t>
  </si>
  <si>
    <t>35</t>
  </si>
  <si>
    <t>45</t>
  </si>
  <si>
    <t>42</t>
  </si>
  <si>
    <t>33</t>
  </si>
  <si>
    <t>47</t>
  </si>
  <si>
    <t>32</t>
  </si>
  <si>
    <t>41</t>
  </si>
  <si>
    <t>34</t>
  </si>
  <si>
    <t>49</t>
  </si>
  <si>
    <t>37</t>
  </si>
  <si>
    <t>62</t>
  </si>
  <si>
    <t>57</t>
  </si>
  <si>
    <t>50</t>
  </si>
  <si>
    <t>63</t>
  </si>
  <si>
    <t>60</t>
  </si>
  <si>
    <t>55</t>
  </si>
  <si>
    <t>56</t>
  </si>
  <si>
    <t>66</t>
  </si>
  <si>
    <t>65</t>
  </si>
  <si>
    <t>67</t>
  </si>
  <si>
    <t>54</t>
  </si>
  <si>
    <t>58</t>
  </si>
  <si>
    <t>52</t>
  </si>
  <si>
    <t>51</t>
  </si>
  <si>
    <t>64</t>
  </si>
  <si>
    <t>53</t>
  </si>
  <si>
    <t>61</t>
  </si>
  <si>
    <t>81</t>
  </si>
  <si>
    <t>86</t>
  </si>
  <si>
    <t>92</t>
  </si>
  <si>
    <t>80</t>
  </si>
  <si>
    <t>95</t>
  </si>
  <si>
    <t>94</t>
  </si>
  <si>
    <t>82</t>
  </si>
  <si>
    <t>93</t>
  </si>
  <si>
    <t>83</t>
  </si>
  <si>
    <t>96</t>
  </si>
  <si>
    <t>85</t>
  </si>
  <si>
    <t>90</t>
  </si>
  <si>
    <t>91</t>
  </si>
  <si>
    <t>84</t>
  </si>
  <si>
    <t>71</t>
  </si>
  <si>
    <t>73</t>
  </si>
  <si>
    <t>77</t>
  </si>
  <si>
    <t>76</t>
  </si>
  <si>
    <t>70</t>
  </si>
  <si>
    <t>75</t>
  </si>
  <si>
    <t>74</t>
  </si>
  <si>
    <t>72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</si>
  <si>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 ประเมินจากผลผลิตของปลาช่อน ปลาดุก ปลานิล และกุ้งก้ามกราม ที่เพาะเลี้ยงภายในบ่อเท่านั้น</t>
    </r>
  </si>
  <si>
    <r>
      <rPr>
        <b/>
        <sz val="16"/>
        <rFont val="TH SarabunPSK"/>
        <family val="2"/>
      </rPr>
      <t>ที่มา:</t>
    </r>
    <r>
      <rPr>
        <sz val="16"/>
        <rFont val="TH SarabunPSK"/>
        <family val="2"/>
      </rPr>
      <t xml:space="preserve"> สถิติผลผลิตการเพาะเลี้ยงสัตว์น้ำจืด ประจำปี 2556, กรมประมง (2558)</t>
    </r>
  </si>
  <si>
    <t>ปริมาณมลพิษรวมที่เกิดจากการเพาะเลี้ยงสัตว์ ประจำปี 2556</t>
  </si>
  <si>
    <t>ปริมาณมลพิษที่เกิดจากการเพาะเลี้ยงสัตว์น้ำจืด ประจำปี 2556</t>
  </si>
  <si>
    <t>ปริมาณมลพิษที่เกิดจากการเพาะเลี้ยงสัตว์น้ำชายฝั่ง ประจำปี 2556</t>
  </si>
  <si>
    <t>ปริมาณมลพิษที่เกิดจากการเพาะเลี้ยงสัตว์น้ำกร่อย ประจำปี 2556</t>
  </si>
  <si>
    <t>ปริมาณมลพิษที่เกิดจากการเพาะเลี้ยงสัตว์น้ำจืด ประจำปี 2557 (2559)</t>
  </si>
  <si>
    <t>ปริมาณมลพิษรวมที่เกิดจากการเพาะเลี้ยงสัตว์ ประจำปี 2557 (2559)</t>
  </si>
  <si>
    <t>ปริมาณมลพิษที่เกิดจากการเพาะเลี้ยงสัตว์น้ำชายฝั่ง ประจำปี 2557 (2559)</t>
  </si>
  <si>
    <t>ปริมาณมลพิษที่เกิดจากการเพาะเลี้ยงสัตว์น้ำกร่อย ประจำปี 2557 (2559)</t>
  </si>
  <si>
    <r>
      <rPr>
        <b/>
        <sz val="16"/>
        <rFont val="TH SarabunPSK"/>
        <family val="2"/>
      </rPr>
      <t>ที่มา:</t>
    </r>
    <r>
      <rPr>
        <sz val="16"/>
        <rFont val="TH SarabunPSK"/>
        <family val="2"/>
      </rPr>
      <t xml:space="preserve"> สถิติผลผลิตการเพาะเลี้ยงสัตว์น้ำกร่อยที่เลี้ยงเฉพาะในบ่อเท่านั้น ประจำปี 2557, กรมประมง (2559)</t>
    </r>
  </si>
  <si>
    <t>ปริมาณมลพิษที่เกิดจากการเพาะเลี้ยงสัตว์น้ำชายฝั่ง ประจำปี 2558 (2560)</t>
  </si>
  <si>
    <r>
      <rPr>
        <b/>
        <sz val="16"/>
        <rFont val="TH SarabunPSK"/>
        <family val="2"/>
      </rPr>
      <t>ที่มา:</t>
    </r>
    <r>
      <rPr>
        <sz val="16"/>
        <rFont val="TH SarabunPSK"/>
        <family val="2"/>
      </rPr>
      <t xml:space="preserve"> สถิติผลผลิตการเพาะเลี้ยงสัตว์น้ำชายฝั่ง ประจำปี 2558, กรมประมง (2560)</t>
    </r>
  </si>
  <si>
    <r>
      <rPr>
        <b/>
        <sz val="16"/>
        <rFont val="TH SarabunPSK"/>
        <family val="2"/>
      </rPr>
      <t>ที่มา:</t>
    </r>
    <r>
      <rPr>
        <sz val="16"/>
        <rFont val="TH SarabunPSK"/>
        <family val="2"/>
      </rPr>
      <t xml:space="preserve"> สถิติผลผลิตการเพาะเลี้ยงสัตว์น้ำจืด ประจำปี 2558, กรมประมง (2560)</t>
    </r>
  </si>
  <si>
    <t>ปริมาณมลพิษที่เกิดจากการเพาะเลี้ยงสัตว์น้ำจืด ประจำปี 2558 (2560)</t>
  </si>
  <si>
    <r>
      <rPr>
        <b/>
        <sz val="16"/>
        <rFont val="TH SarabunPSK"/>
        <family val="2"/>
      </rPr>
      <t>ที่มา:</t>
    </r>
    <r>
      <rPr>
        <sz val="16"/>
        <rFont val="TH SarabunPSK"/>
        <family val="2"/>
      </rPr>
      <t xml:space="preserve"> สถิติผลผลิตการเพาะเลี้ยงสัตว์น้ำกร่อยที่เลี้ยงเฉพาะในบ่อเท่านั้น ประจำปี 2558, กรมประมง (2560)</t>
    </r>
  </si>
  <si>
    <t>ปริมาณมลพิษรวมที่เกิดจากการเพาะเลี้ยงสัตว์น้ำ ประจำปี 2557 (2559)</t>
  </si>
  <si>
    <r>
      <rPr>
        <b/>
        <sz val="16"/>
        <rFont val="TH SarabunPSK"/>
        <family val="2"/>
      </rPr>
      <t>ที่มา:</t>
    </r>
    <r>
      <rPr>
        <sz val="16"/>
        <rFont val="TH SarabunPSK"/>
        <family val="2"/>
      </rPr>
      <t xml:space="preserve"> สถิติผลผลิตการเพาะเลี้ยงสัตว์น้ำจืด กร่อย ชายฝั่ง ประจำปี 2558, กรมประมง (2560)</t>
    </r>
  </si>
  <si>
    <t>ปริมาณมลพิษที่เกิดจากการเพาะเลี้ยงสัตว์น้ำกร่อย ประจำปี 2558 (2560)</t>
  </si>
  <si>
    <t>(ล้านลบ.ม./ปี)</t>
  </si>
  <si>
    <t xml:space="preserve">ปริมาณน้ำทิ้ง </t>
  </si>
  <si>
    <t xml:space="preserve"> (ตัน/ปี)</t>
  </si>
  <si>
    <t>บีโอดี</t>
  </si>
  <si>
    <t>ปริมาณน้ำทิ้ง</t>
  </si>
  <si>
    <t>(ตัน/ปี)</t>
  </si>
  <si>
    <t xml:space="preserve">บีโอดี 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</si>
  <si>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 ประเมินจากผลผลิตของปลาช่อน ปลาดุก ปลานิล และกุ้งก้ามกราม ที่เพาะเลี้ยงภายในบ่อเท่านั้น </t>
    </r>
  </si>
  <si>
    <t>ปริมาณมลพิษที่เกิดจากการเพาะเลี้ยงสัตว์น้ำกร่อย ประจำปี 2559 (2561)</t>
  </si>
  <si>
    <r>
      <rPr>
        <b/>
        <sz val="16"/>
        <rFont val="TH SarabunPSK"/>
        <family val="2"/>
      </rPr>
      <t>ที่มา:</t>
    </r>
    <r>
      <rPr>
        <sz val="16"/>
        <rFont val="TH SarabunPSK"/>
        <family val="2"/>
      </rPr>
      <t xml:space="preserve"> สถิติผลผลิตการเพาะเลี้ยงสัตว์น้ำกร่อยที่เลี้ยงเฉพาะในบ่อเท่านั้น ประจำปี 2559, กรมประมง (2561)</t>
    </r>
  </si>
  <si>
    <t>ปริมาณมลพิษที่เกิดจากการเพาะเลี้ยงสัตว์น้ำชายฝั่ง ประจำปี 2559 (2561)</t>
  </si>
  <si>
    <r>
      <rPr>
        <b/>
        <sz val="16"/>
        <rFont val="TH SarabunPSK"/>
        <family val="2"/>
      </rPr>
      <t>ที่มา:</t>
    </r>
    <r>
      <rPr>
        <sz val="16"/>
        <rFont val="TH SarabunPSK"/>
        <family val="2"/>
      </rPr>
      <t xml:space="preserve"> สถิติผลผลิตการเพาะเลี้ยงสัตว์น้ำชายฝั่ง ประจำปี 2559, กรมประมง (2561)</t>
    </r>
  </si>
  <si>
    <t>ปริมาณมลพิษที่เกิดจากการเพาะเลี้ยงสัตว์น้ำจืด ประจำปี 2559 (2561)</t>
  </si>
  <si>
    <r>
      <rPr>
        <b/>
        <sz val="16"/>
        <rFont val="TH SarabunPSK"/>
        <family val="2"/>
      </rPr>
      <t>ที่มา:</t>
    </r>
    <r>
      <rPr>
        <sz val="16"/>
        <rFont val="TH SarabunPSK"/>
        <family val="2"/>
      </rPr>
      <t xml:space="preserve"> สถิติผลผลิตการเพาะเลี้ยงสัตว์น้ำจืด ประจำปี 2559, กรมประมง (2561)</t>
    </r>
  </si>
  <si>
    <t>ปริมาณมลพิษรวมที่เกิดจากการเพาะเลี้ยงสัตว์น้ำ ประจำปี 2559 (2561)</t>
  </si>
  <si>
    <r>
      <rPr>
        <b/>
        <sz val="16"/>
        <rFont val="TH SarabunPSK"/>
        <family val="2"/>
      </rPr>
      <t>ที่มา:</t>
    </r>
    <r>
      <rPr>
        <sz val="16"/>
        <rFont val="TH SarabunPSK"/>
        <family val="2"/>
      </rPr>
      <t xml:space="preserve"> สถิติผลผลิตการเพาะเลี้ยงสัตว์น้ำจืด กร่อย ชายฝั่ง ประจำปี 2559, กรมประมง (2561)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</si>
</sst>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#,##0.0000"/>
    <numFmt numFmtId="167" formatCode="_(* #,##0.0000_);_(* \(#,##0.0000\);_(* &quot;-&quot;??_);_(@_)"/>
    <numFmt numFmtId="168" formatCode="_(* #,##0.00000_);_(* \(#,##0.00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6"/>
      <color rgb="FF0070C0"/>
      <name val="TH SarabunPSK"/>
      <family val="2"/>
    </font>
    <font>
      <sz val="16"/>
      <color rgb="FF00B0F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14">
    <xf numFmtId="0" fontId="0" fillId="0" borderId="0" xfId="0"/>
    <xf numFmtId="0" fontId="5" fillId="0" borderId="0" xfId="0" applyFont="1"/>
    <xf numFmtId="0" fontId="4" fillId="0" borderId="0" xfId="0" applyFont="1"/>
    <xf numFmtId="0" fontId="7" fillId="0" borderId="0" xfId="0" applyFont="1"/>
    <xf numFmtId="43" fontId="7" fillId="0" borderId="0" xfId="1" applyFont="1"/>
    <xf numFmtId="0" fontId="8" fillId="0" borderId="0" xfId="0" applyFont="1"/>
    <xf numFmtId="0" fontId="9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right" vertical="center"/>
    </xf>
    <xf numFmtId="1" fontId="0" fillId="0" borderId="0" xfId="0" applyNumberFormat="1"/>
    <xf numFmtId="4" fontId="4" fillId="0" borderId="10" xfId="0" applyNumberFormat="1" applyFont="1" applyFill="1" applyBorder="1" applyAlignment="1">
      <alignment horizontal="left" indent="1"/>
    </xf>
    <xf numFmtId="3" fontId="4" fillId="0" borderId="10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/>
    </xf>
    <xf numFmtId="4" fontId="4" fillId="0" borderId="11" xfId="0" applyNumberFormat="1" applyFont="1" applyFill="1" applyBorder="1" applyAlignment="1">
      <alignment horizontal="left" indent="1"/>
    </xf>
    <xf numFmtId="3" fontId="4" fillId="0" borderId="11" xfId="0" applyNumberFormat="1" applyFont="1" applyFill="1" applyBorder="1" applyAlignment="1">
      <alignment horizontal="right" vertical="center"/>
    </xf>
    <xf numFmtId="4" fontId="4" fillId="0" borderId="11" xfId="0" applyNumberFormat="1" applyFont="1" applyFill="1" applyBorder="1" applyAlignment="1">
      <alignment horizontal="right"/>
    </xf>
    <xf numFmtId="4" fontId="4" fillId="0" borderId="12" xfId="0" applyNumberFormat="1" applyFont="1" applyFill="1" applyBorder="1" applyAlignment="1">
      <alignment horizontal="left" indent="1"/>
    </xf>
    <xf numFmtId="3" fontId="4" fillId="0" borderId="12" xfId="0" applyNumberFormat="1" applyFont="1" applyFill="1" applyBorder="1" applyAlignment="1">
      <alignment horizontal="right" vertical="center"/>
    </xf>
    <xf numFmtId="4" fontId="4" fillId="0" borderId="12" xfId="0" applyNumberFormat="1" applyFont="1" applyFill="1" applyBorder="1" applyAlignment="1">
      <alignment horizontal="right"/>
    </xf>
    <xf numFmtId="4" fontId="4" fillId="0" borderId="0" xfId="0" applyNumberFormat="1" applyFont="1"/>
    <xf numFmtId="3" fontId="4" fillId="0" borderId="0" xfId="0" applyNumberFormat="1" applyFont="1"/>
    <xf numFmtId="3" fontId="6" fillId="3" borderId="9" xfId="0" applyNumberFormat="1" applyFont="1" applyFill="1" applyBorder="1" applyAlignment="1">
      <alignment horizontal="right" vertical="center"/>
    </xf>
    <xf numFmtId="43" fontId="6" fillId="2" borderId="9" xfId="1" applyFont="1" applyFill="1" applyBorder="1" applyAlignment="1">
      <alignment horizontal="right" vertical="center"/>
    </xf>
    <xf numFmtId="4" fontId="6" fillId="0" borderId="0" xfId="0" applyNumberFormat="1" applyFont="1"/>
    <xf numFmtId="43" fontId="4" fillId="0" borderId="11" xfId="1" applyFont="1" applyFill="1" applyBorder="1" applyAlignment="1">
      <alignment horizontal="right" vertical="center"/>
    </xf>
    <xf numFmtId="43" fontId="4" fillId="0" borderId="11" xfId="1" applyFont="1" applyFill="1" applyBorder="1" applyAlignment="1">
      <alignment horizontal="right"/>
    </xf>
    <xf numFmtId="43" fontId="5" fillId="0" borderId="0" xfId="1" applyFont="1"/>
    <xf numFmtId="43" fontId="4" fillId="0" borderId="10" xfId="1" applyFont="1" applyFill="1" applyBorder="1" applyAlignment="1">
      <alignment horizontal="right" vertical="center"/>
    </xf>
    <xf numFmtId="43" fontId="6" fillId="3" borderId="9" xfId="1" applyFont="1" applyFill="1" applyBorder="1" applyAlignment="1">
      <alignment horizontal="right" vertical="center"/>
    </xf>
    <xf numFmtId="164" fontId="10" fillId="0" borderId="0" xfId="0" applyNumberFormat="1" applyFont="1"/>
    <xf numFmtId="43" fontId="10" fillId="0" borderId="0" xfId="1" applyFont="1"/>
    <xf numFmtId="4" fontId="10" fillId="0" borderId="0" xfId="0" applyNumberFormat="1" applyFont="1"/>
    <xf numFmtId="0" fontId="10" fillId="0" borderId="0" xfId="0" applyFont="1"/>
    <xf numFmtId="0" fontId="11" fillId="0" borderId="0" xfId="0" applyFont="1"/>
    <xf numFmtId="4" fontId="6" fillId="0" borderId="1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3" fontId="4" fillId="0" borderId="12" xfId="1" applyFont="1" applyFill="1" applyBorder="1" applyAlignment="1">
      <alignment horizontal="right"/>
    </xf>
    <xf numFmtId="43" fontId="4" fillId="0" borderId="12" xfId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166" fontId="6" fillId="2" borderId="9" xfId="0" applyNumberFormat="1" applyFont="1" applyFill="1" applyBorder="1" applyAlignment="1">
      <alignment horizontal="right" vertical="center"/>
    </xf>
    <xf numFmtId="167" fontId="10" fillId="0" borderId="0" xfId="1" applyNumberFormat="1" applyFont="1"/>
    <xf numFmtId="167" fontId="6" fillId="2" borderId="9" xfId="1" applyNumberFormat="1" applyFont="1" applyFill="1" applyBorder="1" applyAlignment="1">
      <alignment horizontal="right" vertical="center"/>
    </xf>
    <xf numFmtId="168" fontId="6" fillId="2" borderId="9" xfId="1" applyNumberFormat="1" applyFont="1" applyFill="1" applyBorder="1" applyAlignment="1">
      <alignment horizontal="right" vertical="center"/>
    </xf>
    <xf numFmtId="43" fontId="4" fillId="0" borderId="10" xfId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right"/>
    </xf>
    <xf numFmtId="3" fontId="4" fillId="0" borderId="15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 applyAlignment="1">
      <alignment horizontal="right" vertical="center"/>
    </xf>
    <xf numFmtId="43" fontId="6" fillId="2" borderId="8" xfId="1" applyFont="1" applyFill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right" vertical="center"/>
    </xf>
    <xf numFmtId="4" fontId="4" fillId="0" borderId="15" xfId="0" applyNumberFormat="1" applyFont="1" applyFill="1" applyBorder="1" applyAlignment="1">
      <alignment horizontal="right"/>
    </xf>
    <xf numFmtId="43" fontId="4" fillId="0" borderId="13" xfId="1" applyFont="1" applyFill="1" applyBorder="1" applyAlignment="1">
      <alignment horizontal="right" vertical="center"/>
    </xf>
    <xf numFmtId="4" fontId="4" fillId="0" borderId="16" xfId="0" applyNumberFormat="1" applyFont="1" applyFill="1" applyBorder="1" applyAlignment="1">
      <alignment horizontal="right"/>
    </xf>
    <xf numFmtId="4" fontId="4" fillId="0" borderId="17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right" vertical="center"/>
    </xf>
    <xf numFmtId="43" fontId="4" fillId="0" borderId="15" xfId="1" applyFont="1" applyFill="1" applyBorder="1" applyAlignment="1">
      <alignment horizontal="right" vertical="center"/>
    </xf>
    <xf numFmtId="43" fontId="4" fillId="0" borderId="13" xfId="1" applyFont="1" applyFill="1" applyBorder="1" applyAlignment="1">
      <alignment horizontal="right"/>
    </xf>
    <xf numFmtId="4" fontId="6" fillId="0" borderId="2" xfId="0" applyNumberFormat="1" applyFont="1" applyFill="1" applyBorder="1" applyAlignment="1">
      <alignment horizontal="center"/>
    </xf>
    <xf numFmtId="43" fontId="6" fillId="2" borderId="2" xfId="1" applyFont="1" applyFill="1" applyBorder="1" applyAlignment="1">
      <alignment horizontal="right" vertical="center"/>
    </xf>
    <xf numFmtId="1" fontId="0" fillId="0" borderId="0" xfId="0" applyNumberFormat="1" applyFont="1"/>
    <xf numFmtId="3" fontId="4" fillId="4" borderId="9" xfId="0" applyNumberFormat="1" applyFont="1" applyFill="1" applyBorder="1" applyAlignment="1">
      <alignment horizontal="right" vertical="center"/>
    </xf>
    <xf numFmtId="43" fontId="4" fillId="4" borderId="9" xfId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horizontal="right" vertical="center"/>
    </xf>
    <xf numFmtId="43" fontId="4" fillId="0" borderId="14" xfId="1" applyFont="1" applyFill="1" applyBorder="1" applyAlignment="1">
      <alignment horizontal="right"/>
    </xf>
    <xf numFmtId="43" fontId="4" fillId="0" borderId="15" xfId="1" applyFont="1" applyFill="1" applyBorder="1" applyAlignment="1">
      <alignment horizontal="right"/>
    </xf>
    <xf numFmtId="0" fontId="4" fillId="0" borderId="11" xfId="1" applyNumberFormat="1" applyFont="1" applyFill="1" applyBorder="1" applyAlignment="1">
      <alignment horizontal="right" vertical="center"/>
    </xf>
    <xf numFmtId="0" fontId="4" fillId="0" borderId="13" xfId="1" applyNumberFormat="1" applyFont="1" applyFill="1" applyBorder="1" applyAlignment="1">
      <alignment horizontal="right" vertical="center"/>
    </xf>
    <xf numFmtId="43" fontId="4" fillId="0" borderId="16" xfId="1" applyFont="1" applyFill="1" applyBorder="1" applyAlignment="1">
      <alignment horizontal="right" vertical="center"/>
    </xf>
    <xf numFmtId="0" fontId="4" fillId="0" borderId="12" xfId="1" applyNumberFormat="1" applyFont="1" applyFill="1" applyBorder="1" applyAlignment="1">
      <alignment horizontal="right" vertical="center"/>
    </xf>
    <xf numFmtId="0" fontId="4" fillId="0" borderId="16" xfId="1" applyNumberFormat="1" applyFont="1" applyFill="1" applyBorder="1" applyAlignment="1">
      <alignment horizontal="right" vertical="center"/>
    </xf>
    <xf numFmtId="0" fontId="6" fillId="2" borderId="9" xfId="1" applyNumberFormat="1" applyFont="1" applyFill="1" applyBorder="1" applyAlignment="1">
      <alignment horizontal="right" vertical="center"/>
    </xf>
    <xf numFmtId="0" fontId="4" fillId="0" borderId="10" xfId="1" applyNumberFormat="1" applyFont="1" applyFill="1" applyBorder="1" applyAlignment="1">
      <alignment horizontal="right" vertical="center"/>
    </xf>
    <xf numFmtId="43" fontId="6" fillId="0" borderId="1" xfId="1" applyFont="1" applyFill="1" applyBorder="1" applyAlignment="1">
      <alignment horizontal="center" vertical="center"/>
    </xf>
    <xf numFmtId="43" fontId="6" fillId="0" borderId="2" xfId="1" applyFont="1" applyFill="1" applyBorder="1" applyAlignment="1">
      <alignment horizontal="center"/>
    </xf>
    <xf numFmtId="43" fontId="4" fillId="0" borderId="16" xfId="1" applyFont="1" applyFill="1" applyBorder="1" applyAlignment="1">
      <alignment horizontal="right"/>
    </xf>
    <xf numFmtId="43" fontId="4" fillId="0" borderId="0" xfId="1" applyFont="1"/>
    <xf numFmtId="0" fontId="4" fillId="0" borderId="15" xfId="1" applyNumberFormat="1" applyFont="1" applyFill="1" applyBorder="1" applyAlignment="1">
      <alignment horizontal="right" vertical="center"/>
    </xf>
    <xf numFmtId="0" fontId="6" fillId="2" borderId="8" xfId="1" applyNumberFormat="1" applyFont="1" applyFill="1" applyBorder="1" applyAlignment="1">
      <alignment horizontal="right" vertical="center"/>
    </xf>
    <xf numFmtId="0" fontId="4" fillId="0" borderId="17" xfId="1" applyNumberFormat="1" applyFont="1" applyFill="1" applyBorder="1" applyAlignment="1">
      <alignment horizontal="right" vertical="center"/>
    </xf>
    <xf numFmtId="43" fontId="6" fillId="0" borderId="5" xfId="1" applyFont="1" applyFill="1" applyBorder="1" applyAlignment="1">
      <alignment horizontal="center" vertical="center"/>
    </xf>
    <xf numFmtId="43" fontId="6" fillId="0" borderId="7" xfId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right" vertical="center"/>
    </xf>
    <xf numFmtId="43" fontId="4" fillId="0" borderId="9" xfId="1" applyNumberFormat="1" applyFont="1" applyFill="1" applyBorder="1" applyAlignment="1">
      <alignment horizontal="right" vertical="center"/>
    </xf>
    <xf numFmtId="167" fontId="4" fillId="0" borderId="9" xfId="1" applyNumberFormat="1" applyFont="1" applyFill="1" applyBorder="1" applyAlignment="1">
      <alignment horizontal="right" vertical="center"/>
    </xf>
    <xf numFmtId="165" fontId="5" fillId="0" borderId="0" xfId="1" applyNumberFormat="1" applyFont="1"/>
    <xf numFmtId="165" fontId="5" fillId="0" borderId="0" xfId="0" applyNumberFormat="1" applyFont="1"/>
    <xf numFmtId="165" fontId="7" fillId="0" borderId="0" xfId="0" applyNumberFormat="1" applyFont="1"/>
    <xf numFmtId="165" fontId="6" fillId="0" borderId="1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5" fontId="6" fillId="2" borderId="9" xfId="1" applyNumberFormat="1" applyFont="1" applyFill="1" applyBorder="1" applyAlignment="1">
      <alignment horizontal="right" vertical="center"/>
    </xf>
    <xf numFmtId="165" fontId="4" fillId="0" borderId="9" xfId="1" applyNumberFormat="1" applyFont="1" applyFill="1" applyBorder="1" applyAlignment="1">
      <alignment horizontal="right" vertical="center"/>
    </xf>
    <xf numFmtId="165" fontId="6" fillId="2" borderId="9" xfId="0" applyNumberFormat="1" applyFont="1" applyFill="1" applyBorder="1" applyAlignment="1">
      <alignment horizontal="right" vertical="center"/>
    </xf>
    <xf numFmtId="165" fontId="4" fillId="0" borderId="0" xfId="0" applyNumberFormat="1" applyFont="1"/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wrapText="1"/>
    </xf>
    <xf numFmtId="4" fontId="6" fillId="2" borderId="8" xfId="0" applyNumberFormat="1" applyFont="1" applyFill="1" applyBorder="1" applyAlignment="1">
      <alignment horizont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wrapText="1"/>
    </xf>
    <xf numFmtId="43" fontId="6" fillId="2" borderId="8" xfId="1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4;&#3637;&#3656;&#3611;&#3641;&#3609;&#3634;/&#3611;&#3619;&#3636;&#3617;&#3634;&#3603;&#3617;&#3621;&#3614;&#3636;&#3625;&#3619;&#3634;&#3618;&#3592;&#3633;&#3591;&#3627;&#3623;&#3633;&#3604;%20&#3619;&#3623;&#3617;3&#3649;&#3627;&#3621;&#3656;&#3591;%20&#3611;&#3637;59(Loading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ร่อย_59"/>
      <sheetName val="ชายฝั่ง_59"/>
      <sheetName val="จืด_59"/>
      <sheetName val="รวม 59"/>
    </sheetNames>
    <sheetDataSet>
      <sheetData sheetId="0">
        <row r="6">
          <cell r="C6">
            <v>8</v>
          </cell>
          <cell r="D6">
            <v>108.75</v>
          </cell>
          <cell r="E6">
            <v>7.03</v>
          </cell>
          <cell r="G6">
            <v>1.1842486820231708E-2</v>
          </cell>
          <cell r="I6">
            <v>4.1698518561919994E-2</v>
          </cell>
        </row>
        <row r="7">
          <cell r="C7">
            <v>0</v>
          </cell>
          <cell r="D7">
            <v>0</v>
          </cell>
          <cell r="E7">
            <v>0</v>
          </cell>
          <cell r="G7">
            <v>0</v>
          </cell>
          <cell r="I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G8">
            <v>0</v>
          </cell>
          <cell r="I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G9">
            <v>0</v>
          </cell>
          <cell r="I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G10">
            <v>0</v>
          </cell>
          <cell r="I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G11">
            <v>0</v>
          </cell>
          <cell r="I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G12">
            <v>0</v>
          </cell>
          <cell r="I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G13">
            <v>0</v>
          </cell>
          <cell r="I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G14">
            <v>0</v>
          </cell>
          <cell r="I14">
            <v>0</v>
          </cell>
        </row>
        <row r="16">
          <cell r="C16">
            <v>128</v>
          </cell>
          <cell r="D16">
            <v>311.41999999999996</v>
          </cell>
          <cell r="E16">
            <v>154.55000000000001</v>
          </cell>
          <cell r="G16">
            <v>0.26034940797536421</v>
          </cell>
          <cell r="I16">
            <v>0.91671494221119987</v>
          </cell>
        </row>
        <row r="17">
          <cell r="C17">
            <v>237</v>
          </cell>
          <cell r="D17">
            <v>2089</v>
          </cell>
          <cell r="E17">
            <v>3484</v>
          </cell>
          <cell r="G17">
            <v>5.8690219177364531</v>
          </cell>
          <cell r="I17">
            <v>20.665382456576001</v>
          </cell>
        </row>
        <row r="18">
          <cell r="C18">
            <v>0</v>
          </cell>
          <cell r="D18">
            <v>0</v>
          </cell>
          <cell r="E18">
            <v>0</v>
          </cell>
          <cell r="G18">
            <v>0</v>
          </cell>
          <cell r="I18">
            <v>0</v>
          </cell>
        </row>
        <row r="19">
          <cell r="C19">
            <v>71</v>
          </cell>
          <cell r="D19">
            <v>195</v>
          </cell>
          <cell r="E19">
            <v>52.19</v>
          </cell>
          <cell r="G19">
            <v>8.791740926712556E-2</v>
          </cell>
          <cell r="I19">
            <v>0.30956553111615992</v>
          </cell>
        </row>
        <row r="20">
          <cell r="C20">
            <v>0</v>
          </cell>
          <cell r="D20">
            <v>0</v>
          </cell>
          <cell r="E20">
            <v>0</v>
          </cell>
          <cell r="G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G21">
            <v>0</v>
          </cell>
          <cell r="I21">
            <v>0</v>
          </cell>
        </row>
        <row r="22">
          <cell r="C22">
            <v>51</v>
          </cell>
          <cell r="D22">
            <v>129.44999999999999</v>
          </cell>
          <cell r="E22">
            <v>120.47</v>
          </cell>
          <cell r="G22">
            <v>0.20293945764343016</v>
          </cell>
          <cell r="I22">
            <v>0.71456906559807987</v>
          </cell>
        </row>
        <row r="23">
          <cell r="C23">
            <v>132</v>
          </cell>
          <cell r="D23">
            <v>1656.5</v>
          </cell>
          <cell r="E23">
            <v>842</v>
          </cell>
          <cell r="G23">
            <v>1.4184031155953198</v>
          </cell>
          <cell r="I23">
            <v>4.9943318106879984</v>
          </cell>
        </row>
        <row r="24">
          <cell r="C24">
            <v>0</v>
          </cell>
          <cell r="D24">
            <v>0</v>
          </cell>
          <cell r="E24">
            <v>0</v>
          </cell>
          <cell r="G24">
            <v>0</v>
          </cell>
          <cell r="I24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G26">
            <v>0</v>
          </cell>
          <cell r="I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G27">
            <v>0</v>
          </cell>
          <cell r="I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G28">
            <v>0</v>
          </cell>
          <cell r="I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G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G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G31">
            <v>0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G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G33">
            <v>0</v>
          </cell>
          <cell r="I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G34">
            <v>0</v>
          </cell>
          <cell r="I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G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G36">
            <v>0</v>
          </cell>
          <cell r="I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G37">
            <v>0</v>
          </cell>
          <cell r="I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G38">
            <v>0</v>
          </cell>
          <cell r="I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G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G40">
            <v>0</v>
          </cell>
          <cell r="I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G41">
            <v>0</v>
          </cell>
          <cell r="I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G42">
            <v>0</v>
          </cell>
          <cell r="I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G43">
            <v>0</v>
          </cell>
          <cell r="I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G44">
            <v>0</v>
          </cell>
          <cell r="I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G45">
            <v>0</v>
          </cell>
          <cell r="I45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G47">
            <v>0</v>
          </cell>
          <cell r="I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G48">
            <v>0</v>
          </cell>
          <cell r="I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G49">
            <v>0</v>
          </cell>
          <cell r="I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G50">
            <v>0</v>
          </cell>
          <cell r="I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G51">
            <v>0</v>
          </cell>
          <cell r="I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G52">
            <v>0</v>
          </cell>
          <cell r="I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I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G54">
            <v>0</v>
          </cell>
          <cell r="I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G55">
            <v>0</v>
          </cell>
          <cell r="I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G56">
            <v>0</v>
          </cell>
          <cell r="I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G57">
            <v>0</v>
          </cell>
          <cell r="I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G58">
            <v>0</v>
          </cell>
          <cell r="I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G59">
            <v>0</v>
          </cell>
          <cell r="I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G60">
            <v>0</v>
          </cell>
          <cell r="I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G61">
            <v>0</v>
          </cell>
          <cell r="I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G62">
            <v>0</v>
          </cell>
          <cell r="I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G63">
            <v>0</v>
          </cell>
          <cell r="I63">
            <v>0</v>
          </cell>
        </row>
        <row r="65">
          <cell r="C65">
            <v>3</v>
          </cell>
          <cell r="D65">
            <v>13</v>
          </cell>
          <cell r="E65">
            <v>3.25</v>
          </cell>
          <cell r="G65">
            <v>5.474833878485498E-3</v>
          </cell>
          <cell r="I65">
            <v>1.9277409007999999E-2</v>
          </cell>
        </row>
        <row r="66">
          <cell r="C66">
            <v>0</v>
          </cell>
          <cell r="D66">
            <v>0</v>
          </cell>
          <cell r="E66">
            <v>0</v>
          </cell>
          <cell r="G66">
            <v>0</v>
          </cell>
          <cell r="I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G67">
            <v>0</v>
          </cell>
          <cell r="I67">
            <v>0</v>
          </cell>
        </row>
        <row r="68">
          <cell r="C68">
            <v>604</v>
          </cell>
          <cell r="D68">
            <v>2197.75</v>
          </cell>
          <cell r="E68">
            <v>749.35</v>
          </cell>
          <cell r="G68">
            <v>1.2623282359517256</v>
          </cell>
          <cell r="I68">
            <v>4.4447773661983998</v>
          </cell>
        </row>
        <row r="69">
          <cell r="C69">
            <v>0</v>
          </cell>
          <cell r="D69">
            <v>0</v>
          </cell>
          <cell r="E69">
            <v>0</v>
          </cell>
          <cell r="G69">
            <v>0</v>
          </cell>
          <cell r="I69">
            <v>0</v>
          </cell>
        </row>
        <row r="70">
          <cell r="C70">
            <v>123</v>
          </cell>
          <cell r="D70">
            <v>272.69</v>
          </cell>
          <cell r="E70">
            <v>295</v>
          </cell>
          <cell r="G70">
            <v>0.49694645973945295</v>
          </cell>
          <cell r="I70">
            <v>1.7497955868799995</v>
          </cell>
        </row>
        <row r="71">
          <cell r="C71">
            <v>3</v>
          </cell>
          <cell r="D71">
            <v>6</v>
          </cell>
          <cell r="E71">
            <v>2.44</v>
          </cell>
          <cell r="G71">
            <v>4.1103368195398813E-3</v>
          </cell>
          <cell r="I71">
            <v>1.4472885532159998E-2</v>
          </cell>
        </row>
        <row r="72">
          <cell r="C72">
            <v>0</v>
          </cell>
          <cell r="D72">
            <v>0</v>
          </cell>
          <cell r="E72">
            <v>0</v>
          </cell>
          <cell r="G72">
            <v>0</v>
          </cell>
          <cell r="I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G73">
            <v>0</v>
          </cell>
          <cell r="I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G74">
            <v>0</v>
          </cell>
          <cell r="I74">
            <v>0</v>
          </cell>
        </row>
        <row r="75">
          <cell r="C75">
            <v>6</v>
          </cell>
          <cell r="D75">
            <v>9.6300000000000008</v>
          </cell>
          <cell r="E75">
            <v>2.15</v>
          </cell>
          <cell r="G75">
            <v>3.6218131811519448E-3</v>
          </cell>
          <cell r="I75">
            <v>1.2752747497599996E-2</v>
          </cell>
        </row>
        <row r="76">
          <cell r="C76">
            <v>0</v>
          </cell>
          <cell r="D76">
            <v>0</v>
          </cell>
          <cell r="E76">
            <v>0</v>
          </cell>
          <cell r="G76">
            <v>0</v>
          </cell>
          <cell r="I76">
            <v>0</v>
          </cell>
        </row>
        <row r="77">
          <cell r="C77">
            <v>181</v>
          </cell>
          <cell r="D77">
            <v>387.91999999999996</v>
          </cell>
          <cell r="E77">
            <v>100.93</v>
          </cell>
          <cell r="G77">
            <v>0.17002307180170503</v>
          </cell>
          <cell r="I77">
            <v>0.59866735113151992</v>
          </cell>
        </row>
        <row r="78">
          <cell r="C78">
            <v>335</v>
          </cell>
          <cell r="D78">
            <v>1422</v>
          </cell>
          <cell r="E78">
            <v>1028.96</v>
          </cell>
          <cell r="G78">
            <v>1.7333492515712117</v>
          </cell>
          <cell r="I78">
            <v>6.1032870070374399</v>
          </cell>
        </row>
        <row r="80">
          <cell r="C80">
            <v>0</v>
          </cell>
          <cell r="D80">
            <v>0</v>
          </cell>
          <cell r="E80">
            <v>0</v>
          </cell>
          <cell r="G80">
            <v>0</v>
          </cell>
          <cell r="I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G81">
            <v>0</v>
          </cell>
          <cell r="I81">
            <v>0</v>
          </cell>
        </row>
        <row r="82">
          <cell r="C82">
            <v>23</v>
          </cell>
          <cell r="D82">
            <v>158</v>
          </cell>
          <cell r="E82">
            <v>148</v>
          </cell>
          <cell r="G82">
            <v>0.24931551200487806</v>
          </cell>
          <cell r="I82">
            <v>0.87786354867199989</v>
          </cell>
        </row>
        <row r="83">
          <cell r="C83">
            <v>79</v>
          </cell>
          <cell r="D83">
            <v>412</v>
          </cell>
          <cell r="E83">
            <v>153.19</v>
          </cell>
          <cell r="G83">
            <v>0.25805840056775181</v>
          </cell>
          <cell r="I83">
            <v>0.90864808798015984</v>
          </cell>
        </row>
        <row r="84">
          <cell r="C84">
            <v>0</v>
          </cell>
          <cell r="D84">
            <v>0</v>
          </cell>
          <cell r="E84">
            <v>0</v>
          </cell>
          <cell r="G84">
            <v>0</v>
          </cell>
          <cell r="I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G85">
            <v>0</v>
          </cell>
          <cell r="I85">
            <v>0</v>
          </cell>
        </row>
        <row r="86">
          <cell r="C86">
            <v>90</v>
          </cell>
          <cell r="D86">
            <v>934.5</v>
          </cell>
          <cell r="E86">
            <v>400.61</v>
          </cell>
          <cell r="G86">
            <v>0.67485329232617697</v>
          </cell>
          <cell r="I86">
            <v>2.37622240698304</v>
          </cell>
        </row>
        <row r="87">
          <cell r="C87">
            <v>0</v>
          </cell>
          <cell r="D87">
            <v>0</v>
          </cell>
          <cell r="E87">
            <v>0</v>
          </cell>
          <cell r="G87">
            <v>0</v>
          </cell>
          <cell r="I87">
            <v>0</v>
          </cell>
        </row>
      </sheetData>
      <sheetData sheetId="1">
        <row r="6">
          <cell r="C6">
            <v>971</v>
          </cell>
          <cell r="D6">
            <v>16496</v>
          </cell>
          <cell r="E6">
            <v>534</v>
          </cell>
          <cell r="G6">
            <v>0.51387187424138381</v>
          </cell>
          <cell r="I6">
            <v>19.462740220799997</v>
          </cell>
        </row>
        <row r="7">
          <cell r="C7">
            <v>0</v>
          </cell>
          <cell r="D7">
            <v>0</v>
          </cell>
          <cell r="E7">
            <v>0</v>
          </cell>
          <cell r="G7">
            <v>0</v>
          </cell>
          <cell r="I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G8">
            <v>0</v>
          </cell>
          <cell r="I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G9">
            <v>0</v>
          </cell>
          <cell r="I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G10">
            <v>0</v>
          </cell>
          <cell r="I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G11">
            <v>0</v>
          </cell>
          <cell r="I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G12">
            <v>0</v>
          </cell>
          <cell r="I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G13">
            <v>0</v>
          </cell>
          <cell r="I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G14">
            <v>0</v>
          </cell>
          <cell r="I14">
            <v>0</v>
          </cell>
        </row>
        <row r="16">
          <cell r="C16">
            <v>1814</v>
          </cell>
          <cell r="D16">
            <v>32704</v>
          </cell>
          <cell r="E16">
            <v>35369</v>
          </cell>
          <cell r="G16">
            <v>34.03583206000657</v>
          </cell>
          <cell r="I16">
            <v>970.23858647680004</v>
          </cell>
        </row>
        <row r="17">
          <cell r="C17">
            <v>3213</v>
          </cell>
          <cell r="D17">
            <v>18733</v>
          </cell>
          <cell r="E17">
            <v>19889</v>
          </cell>
          <cell r="G17">
            <v>19.139321548290045</v>
          </cell>
          <cell r="I17">
            <v>546.98860380639996</v>
          </cell>
        </row>
        <row r="18">
          <cell r="C18">
            <v>327</v>
          </cell>
          <cell r="D18">
            <v>2211</v>
          </cell>
          <cell r="E18">
            <v>1369</v>
          </cell>
          <cell r="G18">
            <v>1.3173981195439224</v>
          </cell>
          <cell r="I18">
            <v>37.458249440000003</v>
          </cell>
        </row>
        <row r="19">
          <cell r="C19">
            <v>536</v>
          </cell>
          <cell r="D19">
            <v>8524</v>
          </cell>
          <cell r="E19">
            <v>22724</v>
          </cell>
          <cell r="G19">
            <v>21.867461554796265</v>
          </cell>
          <cell r="I19">
            <v>622.16989111359999</v>
          </cell>
        </row>
        <row r="20">
          <cell r="C20">
            <v>0</v>
          </cell>
          <cell r="D20">
            <v>0</v>
          </cell>
          <cell r="E20">
            <v>0</v>
          </cell>
          <cell r="G20">
            <v>0</v>
          </cell>
          <cell r="I20">
            <v>0</v>
          </cell>
        </row>
        <row r="21">
          <cell r="C21">
            <v>574</v>
          </cell>
          <cell r="D21">
            <v>6277</v>
          </cell>
          <cell r="E21">
            <v>6361</v>
          </cell>
          <cell r="G21">
            <v>6.1212340675083192</v>
          </cell>
          <cell r="I21">
            <v>174.04815536000001</v>
          </cell>
        </row>
        <row r="22">
          <cell r="C22">
            <v>355</v>
          </cell>
          <cell r="D22">
            <v>6520</v>
          </cell>
          <cell r="E22">
            <v>11200</v>
          </cell>
          <cell r="G22">
            <v>10.777837062740636</v>
          </cell>
          <cell r="I22">
            <v>307.94730580160007</v>
          </cell>
        </row>
        <row r="23">
          <cell r="C23">
            <v>1740</v>
          </cell>
          <cell r="D23">
            <v>32614</v>
          </cell>
          <cell r="E23">
            <v>3767</v>
          </cell>
          <cell r="G23">
            <v>3.6250100192271399</v>
          </cell>
          <cell r="I23">
            <v>112.55600329600001</v>
          </cell>
        </row>
        <row r="24">
          <cell r="C24">
            <v>0</v>
          </cell>
          <cell r="D24">
            <v>0</v>
          </cell>
          <cell r="E24">
            <v>0</v>
          </cell>
          <cell r="G24">
            <v>0</v>
          </cell>
          <cell r="I24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G26">
            <v>0</v>
          </cell>
          <cell r="I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G27">
            <v>0</v>
          </cell>
          <cell r="I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G28">
            <v>0</v>
          </cell>
          <cell r="I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G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G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G31">
            <v>0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G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G33">
            <v>0</v>
          </cell>
          <cell r="I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G34">
            <v>0</v>
          </cell>
          <cell r="I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G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G36">
            <v>0</v>
          </cell>
          <cell r="I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G37">
            <v>0</v>
          </cell>
          <cell r="I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G38">
            <v>0</v>
          </cell>
          <cell r="I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G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G40">
            <v>0</v>
          </cell>
          <cell r="I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G41">
            <v>0</v>
          </cell>
          <cell r="I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G42">
            <v>0</v>
          </cell>
          <cell r="I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G43">
            <v>0</v>
          </cell>
          <cell r="I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G44">
            <v>0</v>
          </cell>
          <cell r="I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G45">
            <v>0</v>
          </cell>
          <cell r="I45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G47">
            <v>0</v>
          </cell>
          <cell r="I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G48">
            <v>0</v>
          </cell>
          <cell r="I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G49">
            <v>0</v>
          </cell>
          <cell r="I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G50">
            <v>0</v>
          </cell>
          <cell r="I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G51">
            <v>0</v>
          </cell>
          <cell r="I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G52">
            <v>0</v>
          </cell>
          <cell r="I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I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G54">
            <v>0</v>
          </cell>
          <cell r="I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G55">
            <v>0</v>
          </cell>
          <cell r="I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G56">
            <v>0</v>
          </cell>
          <cell r="I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G57">
            <v>0</v>
          </cell>
          <cell r="I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G58">
            <v>0</v>
          </cell>
          <cell r="I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G59">
            <v>0</v>
          </cell>
          <cell r="I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G60">
            <v>0</v>
          </cell>
          <cell r="I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G61">
            <v>0</v>
          </cell>
          <cell r="I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G62">
            <v>0</v>
          </cell>
          <cell r="I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G63">
            <v>0</v>
          </cell>
          <cell r="I63">
            <v>0</v>
          </cell>
        </row>
        <row r="65">
          <cell r="C65">
            <v>325</v>
          </cell>
          <cell r="D65">
            <v>4865</v>
          </cell>
          <cell r="E65">
            <v>12328</v>
          </cell>
          <cell r="G65">
            <v>11.863319224059513</v>
          </cell>
          <cell r="I65">
            <v>371.22198309920003</v>
          </cell>
        </row>
        <row r="66">
          <cell r="C66">
            <v>342</v>
          </cell>
          <cell r="D66">
            <v>5763</v>
          </cell>
          <cell r="E66">
            <v>13887</v>
          </cell>
          <cell r="G66">
            <v>13.363555650917785</v>
          </cell>
          <cell r="I66">
            <v>396.36957609119997</v>
          </cell>
        </row>
        <row r="67">
          <cell r="C67">
            <v>522</v>
          </cell>
          <cell r="D67">
            <v>6135</v>
          </cell>
          <cell r="E67">
            <v>18268</v>
          </cell>
          <cell r="G67">
            <v>17.579422094834456</v>
          </cell>
          <cell r="I67">
            <v>525.63450528320004</v>
          </cell>
        </row>
        <row r="68">
          <cell r="C68">
            <v>1474</v>
          </cell>
          <cell r="D68">
            <v>12946</v>
          </cell>
          <cell r="E68">
            <v>15160</v>
          </cell>
          <cell r="G68">
            <v>14.588572309923929</v>
          </cell>
          <cell r="I68">
            <v>416.992955456</v>
          </cell>
        </row>
        <row r="69">
          <cell r="C69">
            <v>0</v>
          </cell>
          <cell r="D69">
            <v>0</v>
          </cell>
          <cell r="E69">
            <v>0</v>
          </cell>
          <cell r="G69">
            <v>0</v>
          </cell>
          <cell r="I69">
            <v>0</v>
          </cell>
        </row>
        <row r="70">
          <cell r="C70">
            <v>95</v>
          </cell>
          <cell r="D70">
            <v>1418</v>
          </cell>
          <cell r="E70">
            <v>3239</v>
          </cell>
          <cell r="G70">
            <v>3.1169119862693679</v>
          </cell>
          <cell r="I70">
            <v>93.166238891199995</v>
          </cell>
        </row>
        <row r="71">
          <cell r="C71">
            <v>240</v>
          </cell>
          <cell r="D71">
            <v>4217</v>
          </cell>
          <cell r="E71">
            <v>10040</v>
          </cell>
          <cell r="G71">
            <v>9.6615610812424979</v>
          </cell>
          <cell r="I71">
            <v>301.61451988000005</v>
          </cell>
        </row>
        <row r="72">
          <cell r="C72">
            <v>53</v>
          </cell>
          <cell r="D72">
            <v>528</v>
          </cell>
          <cell r="E72">
            <v>1081</v>
          </cell>
          <cell r="G72">
            <v>1.024856827840962</v>
          </cell>
          <cell r="I72">
            <v>29.140274400000003</v>
          </cell>
        </row>
        <row r="73">
          <cell r="C73">
            <v>64</v>
          </cell>
          <cell r="D73">
            <v>1040</v>
          </cell>
          <cell r="E73">
            <v>2848</v>
          </cell>
          <cell r="G73">
            <v>2.7406499959540471</v>
          </cell>
          <cell r="I73">
            <v>96.42058656319999</v>
          </cell>
        </row>
        <row r="74">
          <cell r="C74">
            <v>10</v>
          </cell>
          <cell r="D74">
            <v>156</v>
          </cell>
          <cell r="E74">
            <v>312</v>
          </cell>
          <cell r="G74">
            <v>0.30023974674777482</v>
          </cell>
          <cell r="I74">
            <v>8.5368691200000004</v>
          </cell>
        </row>
        <row r="75">
          <cell r="C75">
            <v>111</v>
          </cell>
          <cell r="D75">
            <v>3476</v>
          </cell>
          <cell r="E75">
            <v>9827</v>
          </cell>
          <cell r="G75">
            <v>9.4565897156743031</v>
          </cell>
          <cell r="I75">
            <v>285.57265367200006</v>
          </cell>
        </row>
        <row r="76">
          <cell r="C76">
            <v>1308</v>
          </cell>
          <cell r="D76">
            <v>8694</v>
          </cell>
          <cell r="E76">
            <v>15715</v>
          </cell>
          <cell r="G76">
            <v>15.122652628657955</v>
          </cell>
          <cell r="I76">
            <v>433.03596284960003</v>
          </cell>
        </row>
        <row r="77">
          <cell r="C77">
            <v>306</v>
          </cell>
          <cell r="D77">
            <v>5586</v>
          </cell>
          <cell r="E77">
            <v>10704</v>
          </cell>
          <cell r="G77">
            <v>10.300532849962122</v>
          </cell>
          <cell r="I77">
            <v>316.48147878720005</v>
          </cell>
        </row>
        <row r="78">
          <cell r="C78">
            <v>688</v>
          </cell>
          <cell r="D78">
            <v>17209</v>
          </cell>
          <cell r="E78">
            <v>39936</v>
          </cell>
          <cell r="G78">
            <v>38.430687583715176</v>
          </cell>
          <cell r="I78">
            <v>1099.1940741840001</v>
          </cell>
        </row>
        <row r="80">
          <cell r="C80">
            <v>0</v>
          </cell>
          <cell r="D80">
            <v>0</v>
          </cell>
          <cell r="E80">
            <v>0</v>
          </cell>
          <cell r="G80">
            <v>0</v>
          </cell>
          <cell r="I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G81">
            <v>0</v>
          </cell>
          <cell r="I81">
            <v>0</v>
          </cell>
        </row>
        <row r="82">
          <cell r="C82">
            <v>560</v>
          </cell>
          <cell r="D82">
            <v>7164</v>
          </cell>
          <cell r="E82">
            <v>16022</v>
          </cell>
          <cell r="G82">
            <v>15.41808084100272</v>
          </cell>
          <cell r="I82">
            <v>443.62469702560003</v>
          </cell>
        </row>
        <row r="83">
          <cell r="C83">
            <v>778</v>
          </cell>
          <cell r="D83">
            <v>15492</v>
          </cell>
          <cell r="E83">
            <v>8700</v>
          </cell>
          <cell r="G83">
            <v>8.372069861236028</v>
          </cell>
          <cell r="I83">
            <v>254.88186174240002</v>
          </cell>
        </row>
        <row r="84">
          <cell r="C84">
            <v>0</v>
          </cell>
          <cell r="D84">
            <v>0</v>
          </cell>
          <cell r="E84">
            <v>0</v>
          </cell>
          <cell r="G84">
            <v>0</v>
          </cell>
          <cell r="I84">
            <v>0</v>
          </cell>
        </row>
        <row r="85">
          <cell r="C85">
            <v>414</v>
          </cell>
          <cell r="D85">
            <v>17262</v>
          </cell>
          <cell r="E85">
            <v>1694</v>
          </cell>
          <cell r="G85">
            <v>1.6301478557395208</v>
          </cell>
          <cell r="I85">
            <v>48.68540688640001</v>
          </cell>
        </row>
        <row r="86">
          <cell r="C86">
            <v>1341</v>
          </cell>
          <cell r="D86">
            <v>27395</v>
          </cell>
          <cell r="E86">
            <v>10551</v>
          </cell>
          <cell r="G86">
            <v>10.153299897230038</v>
          </cell>
          <cell r="I86">
            <v>290.00713407360001</v>
          </cell>
        </row>
        <row r="87">
          <cell r="C87">
            <v>0</v>
          </cell>
          <cell r="D87">
            <v>0</v>
          </cell>
          <cell r="E87">
            <v>0</v>
          </cell>
          <cell r="G87">
            <v>0</v>
          </cell>
          <cell r="I87">
            <v>0</v>
          </cell>
        </row>
      </sheetData>
      <sheetData sheetId="2">
        <row r="6">
          <cell r="C6">
            <v>1898</v>
          </cell>
          <cell r="D6">
            <v>11674.95</v>
          </cell>
          <cell r="E6">
            <v>5410.15</v>
          </cell>
          <cell r="G6">
            <v>4.7728823113600001</v>
          </cell>
          <cell r="I6">
            <v>79.026811950999999</v>
          </cell>
        </row>
        <row r="7">
          <cell r="C7">
            <v>2406</v>
          </cell>
          <cell r="D7">
            <v>2381.54</v>
          </cell>
          <cell r="E7">
            <v>2111.4299999999998</v>
          </cell>
          <cell r="G7">
            <v>1.8729157969599999</v>
          </cell>
          <cell r="I7">
            <v>30.070326683799991</v>
          </cell>
        </row>
        <row r="8">
          <cell r="C8">
            <v>1453</v>
          </cell>
          <cell r="D8">
            <v>2938.24</v>
          </cell>
          <cell r="E8">
            <v>2079.7199999999998</v>
          </cell>
          <cell r="G8">
            <v>1.6646641990799997</v>
          </cell>
          <cell r="I8">
            <v>25.499288947799993</v>
          </cell>
        </row>
        <row r="9">
          <cell r="C9">
            <v>1191</v>
          </cell>
          <cell r="D9">
            <v>5227.68</v>
          </cell>
          <cell r="E9">
            <v>6963.04</v>
          </cell>
          <cell r="G9">
            <v>5.5005329581999991</v>
          </cell>
          <cell r="I9">
            <v>67.580499956999986</v>
          </cell>
        </row>
        <row r="10">
          <cell r="C10">
            <v>3329</v>
          </cell>
          <cell r="D10">
            <v>11611.490000000002</v>
          </cell>
          <cell r="E10">
            <v>12564.89</v>
          </cell>
          <cell r="G10">
            <v>38.422040805999998</v>
          </cell>
          <cell r="I10">
            <v>441.23002905640004</v>
          </cell>
        </row>
        <row r="11">
          <cell r="C11">
            <v>3413</v>
          </cell>
          <cell r="D11">
            <v>5230.01</v>
          </cell>
          <cell r="E11">
            <v>1774.52</v>
          </cell>
          <cell r="G11">
            <v>1.4914139911199999</v>
          </cell>
          <cell r="I11">
            <v>24.248415877199996</v>
          </cell>
        </row>
        <row r="12">
          <cell r="C12">
            <v>1491</v>
          </cell>
          <cell r="D12">
            <v>2508.62</v>
          </cell>
          <cell r="E12">
            <v>3222.61</v>
          </cell>
          <cell r="G12">
            <v>1.99883326148</v>
          </cell>
          <cell r="I12">
            <v>27.499785411199998</v>
          </cell>
        </row>
        <row r="13">
          <cell r="C13">
            <v>1308</v>
          </cell>
          <cell r="D13">
            <v>1303.17</v>
          </cell>
          <cell r="E13">
            <v>708.32999999999993</v>
          </cell>
          <cell r="G13">
            <v>0.63871188843999993</v>
          </cell>
          <cell r="I13">
            <v>10.660256411599997</v>
          </cell>
        </row>
        <row r="14">
          <cell r="C14">
            <v>1604</v>
          </cell>
          <cell r="D14">
            <v>3375.62</v>
          </cell>
          <cell r="E14">
            <v>3006.8199999999997</v>
          </cell>
          <cell r="G14">
            <v>3.2776166416799999</v>
          </cell>
          <cell r="I14">
            <v>56.846148880799994</v>
          </cell>
        </row>
        <row r="16">
          <cell r="C16">
            <v>505</v>
          </cell>
          <cell r="D16">
            <v>819.62</v>
          </cell>
          <cell r="E16">
            <v>135.35</v>
          </cell>
          <cell r="G16">
            <v>0.12563617055999998</v>
          </cell>
          <cell r="I16">
            <v>2.1248753309999993</v>
          </cell>
        </row>
        <row r="17">
          <cell r="C17">
            <v>2186</v>
          </cell>
          <cell r="D17">
            <v>17427.79</v>
          </cell>
          <cell r="E17">
            <v>15841.61</v>
          </cell>
          <cell r="G17">
            <v>16.933682667559996</v>
          </cell>
          <cell r="I17">
            <v>290.1987674348</v>
          </cell>
        </row>
        <row r="18">
          <cell r="C18">
            <v>1132</v>
          </cell>
          <cell r="D18">
            <v>7968.18</v>
          </cell>
          <cell r="E18">
            <v>6816.28</v>
          </cell>
          <cell r="G18">
            <v>7.345340157359999</v>
          </cell>
          <cell r="I18">
            <v>122.62551749559996</v>
          </cell>
        </row>
        <row r="19">
          <cell r="C19">
            <v>299</v>
          </cell>
          <cell r="D19">
            <v>443.72</v>
          </cell>
          <cell r="E19">
            <v>239.65</v>
          </cell>
          <cell r="G19">
            <v>0.12401240064000001</v>
          </cell>
          <cell r="I19">
            <v>1.4807127689999999</v>
          </cell>
        </row>
        <row r="20">
          <cell r="C20">
            <v>2942</v>
          </cell>
          <cell r="D20">
            <v>11415.91</v>
          </cell>
          <cell r="E20">
            <v>11811.17</v>
          </cell>
          <cell r="G20">
            <v>10.237502043079999</v>
          </cell>
          <cell r="I20">
            <v>168.56215990639996</v>
          </cell>
        </row>
        <row r="21">
          <cell r="C21">
            <v>4436</v>
          </cell>
          <cell r="D21">
            <v>11223.859999999999</v>
          </cell>
          <cell r="E21">
            <v>7720.0999999999995</v>
          </cell>
          <cell r="G21">
            <v>7.7035924473599984</v>
          </cell>
          <cell r="I21">
            <v>131.92520922699995</v>
          </cell>
        </row>
        <row r="22">
          <cell r="C22">
            <v>506</v>
          </cell>
          <cell r="D22">
            <v>802.38</v>
          </cell>
          <cell r="E22">
            <v>548.25</v>
          </cell>
          <cell r="G22">
            <v>0.52261432119999995</v>
          </cell>
          <cell r="I22">
            <v>8.7946141405999985</v>
          </cell>
        </row>
        <row r="23">
          <cell r="C23">
            <v>1779</v>
          </cell>
          <cell r="D23">
            <v>21278.73</v>
          </cell>
          <cell r="E23">
            <v>11286.390000000001</v>
          </cell>
          <cell r="G23">
            <v>12.650931743279999</v>
          </cell>
          <cell r="I23">
            <v>227.58744879540001</v>
          </cell>
        </row>
        <row r="24">
          <cell r="C24">
            <v>5127</v>
          </cell>
          <cell r="D24">
            <v>4271.74</v>
          </cell>
          <cell r="E24">
            <v>2993.37</v>
          </cell>
          <cell r="G24">
            <v>1.61489933116</v>
          </cell>
          <cell r="I24">
            <v>19.721896778799998</v>
          </cell>
        </row>
        <row r="26">
          <cell r="C26">
            <v>4972</v>
          </cell>
          <cell r="D26">
            <v>12072.94</v>
          </cell>
          <cell r="E26">
            <v>3158.84</v>
          </cell>
          <cell r="G26">
            <v>8.7910717643999998</v>
          </cell>
          <cell r="I26">
            <v>99.152166133999998</v>
          </cell>
        </row>
        <row r="27">
          <cell r="C27">
            <v>20467</v>
          </cell>
          <cell r="D27">
            <v>19507.330000000002</v>
          </cell>
          <cell r="E27">
            <v>8475.85</v>
          </cell>
          <cell r="G27">
            <v>9.1820670893199985</v>
          </cell>
          <cell r="I27">
            <v>162.34910529599995</v>
          </cell>
        </row>
        <row r="28">
          <cell r="C28">
            <v>20562</v>
          </cell>
          <cell r="D28">
            <v>19647.740000000002</v>
          </cell>
          <cell r="E28">
            <v>5677.01</v>
          </cell>
          <cell r="G28">
            <v>5.7507618242399996</v>
          </cell>
          <cell r="I28">
            <v>98.976361574199984</v>
          </cell>
        </row>
        <row r="29">
          <cell r="C29">
            <v>6478</v>
          </cell>
          <cell r="D29">
            <v>4417.3899999999994</v>
          </cell>
          <cell r="E29">
            <v>801.36999999999989</v>
          </cell>
          <cell r="G29">
            <v>0.83129095763999994</v>
          </cell>
          <cell r="I29">
            <v>14.496099727199999</v>
          </cell>
        </row>
        <row r="30">
          <cell r="C30">
            <v>17389</v>
          </cell>
          <cell r="D30">
            <v>24438.43</v>
          </cell>
          <cell r="E30">
            <v>7968.2099999999991</v>
          </cell>
          <cell r="G30">
            <v>6.5546214597999981</v>
          </cell>
          <cell r="I30">
            <v>105.11743751639999</v>
          </cell>
        </row>
        <row r="31">
          <cell r="C31">
            <v>4424</v>
          </cell>
          <cell r="D31">
            <v>9491.1</v>
          </cell>
          <cell r="E31">
            <v>4724.63</v>
          </cell>
          <cell r="G31">
            <v>5.3513848612799988</v>
          </cell>
          <cell r="I31">
            <v>89.378067786199992</v>
          </cell>
        </row>
        <row r="32">
          <cell r="C32">
            <v>6533</v>
          </cell>
          <cell r="D32">
            <v>6599.6100000000006</v>
          </cell>
          <cell r="E32">
            <v>1828.56</v>
          </cell>
          <cell r="G32">
            <v>1.28662966848</v>
          </cell>
          <cell r="I32">
            <v>18.968519866399998</v>
          </cell>
        </row>
        <row r="33">
          <cell r="C33">
            <v>8613</v>
          </cell>
          <cell r="D33">
            <v>6626.8600000000006</v>
          </cell>
          <cell r="E33">
            <v>1442.8799999999999</v>
          </cell>
          <cell r="G33">
            <v>1.4332372919599998</v>
          </cell>
          <cell r="I33">
            <v>24.828569101799996</v>
          </cell>
        </row>
        <row r="34">
          <cell r="C34">
            <v>10247</v>
          </cell>
          <cell r="D34">
            <v>9360.09</v>
          </cell>
          <cell r="E34">
            <v>3817.1000000000004</v>
          </cell>
          <cell r="G34">
            <v>3.6553253269599999</v>
          </cell>
          <cell r="I34">
            <v>62.370666496799998</v>
          </cell>
        </row>
        <row r="35">
          <cell r="C35">
            <v>2575</v>
          </cell>
          <cell r="D35">
            <v>2362.04</v>
          </cell>
          <cell r="E35">
            <v>1565.1100000000001</v>
          </cell>
          <cell r="G35">
            <v>1.6878577995999997</v>
          </cell>
          <cell r="I35">
            <v>28.866308523399997</v>
          </cell>
        </row>
        <row r="36">
          <cell r="C36">
            <v>4271</v>
          </cell>
          <cell r="D36">
            <v>6316.83</v>
          </cell>
          <cell r="E36">
            <v>2258.61</v>
          </cell>
          <cell r="G36">
            <v>2.2311301059200002</v>
          </cell>
          <cell r="I36">
            <v>36.974090123999993</v>
          </cell>
        </row>
        <row r="37">
          <cell r="C37">
            <v>10751</v>
          </cell>
          <cell r="D37">
            <v>11768.800000000001</v>
          </cell>
          <cell r="E37">
            <v>1409.53</v>
          </cell>
          <cell r="G37">
            <v>1.5055434324399999</v>
          </cell>
          <cell r="I37">
            <v>26.698401010799998</v>
          </cell>
        </row>
        <row r="38">
          <cell r="C38">
            <v>4526</v>
          </cell>
          <cell r="D38">
            <v>2409.4499999999998</v>
          </cell>
          <cell r="E38">
            <v>687.43</v>
          </cell>
          <cell r="G38">
            <v>0.59551558131999993</v>
          </cell>
          <cell r="I38">
            <v>9.8051622947999988</v>
          </cell>
        </row>
        <row r="39">
          <cell r="C39">
            <v>7648</v>
          </cell>
          <cell r="D39">
            <v>8013.21</v>
          </cell>
          <cell r="E39">
            <v>1357.12</v>
          </cell>
          <cell r="G39">
            <v>1.4149436037600001</v>
          </cell>
          <cell r="I39">
            <v>24.8388594796</v>
          </cell>
        </row>
        <row r="40">
          <cell r="C40">
            <v>12160</v>
          </cell>
          <cell r="D40">
            <v>9714.67</v>
          </cell>
          <cell r="E40">
            <v>2644.08</v>
          </cell>
          <cell r="G40">
            <v>2.0358476630400002</v>
          </cell>
          <cell r="I40">
            <v>31.545409615999997</v>
          </cell>
        </row>
        <row r="41">
          <cell r="C41">
            <v>12930</v>
          </cell>
          <cell r="D41">
            <v>19314.650000000001</v>
          </cell>
          <cell r="E41">
            <v>3511.6</v>
          </cell>
          <cell r="G41">
            <v>3.3403093812399995</v>
          </cell>
          <cell r="I41">
            <v>56.816655690599994</v>
          </cell>
        </row>
        <row r="42">
          <cell r="C42">
            <v>12012</v>
          </cell>
          <cell r="D42">
            <v>8601.880000000001</v>
          </cell>
          <cell r="E42">
            <v>5119.8599999999997</v>
          </cell>
          <cell r="G42">
            <v>5.2853472523599985</v>
          </cell>
          <cell r="I42">
            <v>92.729411274599983</v>
          </cell>
        </row>
        <row r="43">
          <cell r="C43">
            <v>8630</v>
          </cell>
          <cell r="D43">
            <v>7959.4</v>
          </cell>
          <cell r="E43">
            <v>2219.9300000000003</v>
          </cell>
          <cell r="G43">
            <v>2.3516212457200005</v>
          </cell>
          <cell r="I43">
            <v>41.538936159599999</v>
          </cell>
        </row>
        <row r="44">
          <cell r="C44">
            <v>10423</v>
          </cell>
          <cell r="D44">
            <v>11122.73</v>
          </cell>
          <cell r="E44">
            <v>1446.85</v>
          </cell>
          <cell r="G44">
            <v>1.5427212533999997</v>
          </cell>
          <cell r="I44">
            <v>26.580279335599993</v>
          </cell>
        </row>
        <row r="45">
          <cell r="C45">
            <v>7023</v>
          </cell>
          <cell r="D45">
            <v>4966.13</v>
          </cell>
          <cell r="E45">
            <v>1186</v>
          </cell>
          <cell r="G45">
            <v>1.1328510270799999</v>
          </cell>
          <cell r="I45">
            <v>19.360101374999999</v>
          </cell>
        </row>
        <row r="47">
          <cell r="C47">
            <v>2096</v>
          </cell>
          <cell r="D47">
            <v>2490.87</v>
          </cell>
          <cell r="E47">
            <v>1502.62</v>
          </cell>
          <cell r="G47">
            <v>1.07263205016</v>
          </cell>
          <cell r="I47">
            <v>15.717649863199997</v>
          </cell>
        </row>
        <row r="48">
          <cell r="C48">
            <v>16675</v>
          </cell>
          <cell r="D48">
            <v>26676.989999999998</v>
          </cell>
          <cell r="E48">
            <v>14125.16</v>
          </cell>
          <cell r="G48">
            <v>13.894477651999999</v>
          </cell>
          <cell r="I48">
            <v>238.4707358016</v>
          </cell>
        </row>
        <row r="49">
          <cell r="C49">
            <v>6922</v>
          </cell>
          <cell r="D49">
            <v>4876.0300000000007</v>
          </cell>
          <cell r="E49">
            <v>3526.83</v>
          </cell>
          <cell r="G49">
            <v>3.8383258286400004</v>
          </cell>
          <cell r="I49">
            <v>68.356591044999973</v>
          </cell>
        </row>
        <row r="50">
          <cell r="C50">
            <v>6181</v>
          </cell>
          <cell r="D50">
            <v>5360.05</v>
          </cell>
          <cell r="E50">
            <v>1740.4099999999999</v>
          </cell>
          <cell r="G50">
            <v>1.5584573940799997</v>
          </cell>
          <cell r="I50">
            <v>26.000688882599995</v>
          </cell>
        </row>
        <row r="51">
          <cell r="C51">
            <v>9445</v>
          </cell>
          <cell r="D51">
            <v>9174.06</v>
          </cell>
          <cell r="E51">
            <v>15108.92</v>
          </cell>
          <cell r="G51">
            <v>9.7376807548800013</v>
          </cell>
          <cell r="I51">
            <v>135.65092567519997</v>
          </cell>
        </row>
        <row r="52">
          <cell r="C52">
            <v>4192</v>
          </cell>
          <cell r="D52">
            <v>1944.7</v>
          </cell>
          <cell r="E52">
            <v>456.44000000000005</v>
          </cell>
          <cell r="G52">
            <v>0.37795757903999999</v>
          </cell>
          <cell r="I52">
            <v>6.1049853536000001</v>
          </cell>
        </row>
        <row r="53">
          <cell r="C53">
            <v>4059</v>
          </cell>
          <cell r="D53">
            <v>4134.7700000000004</v>
          </cell>
          <cell r="E53">
            <v>3123.92</v>
          </cell>
          <cell r="G53">
            <v>2.7662754859999996</v>
          </cell>
          <cell r="I53">
            <v>45.713448877199994</v>
          </cell>
        </row>
        <row r="54">
          <cell r="C54">
            <v>5333</v>
          </cell>
          <cell r="D54">
            <v>6777.58</v>
          </cell>
          <cell r="E54">
            <v>5757.6799999999994</v>
          </cell>
          <cell r="G54">
            <v>3.7298128628400002</v>
          </cell>
          <cell r="I54">
            <v>52.863665576999992</v>
          </cell>
        </row>
        <row r="55">
          <cell r="C55">
            <v>2789</v>
          </cell>
          <cell r="D55">
            <v>3501.13</v>
          </cell>
          <cell r="E55">
            <v>2292.4700000000003</v>
          </cell>
          <cell r="G55">
            <v>1.7270299679599999</v>
          </cell>
          <cell r="I55">
            <v>26.085291008799999</v>
          </cell>
        </row>
        <row r="56">
          <cell r="C56">
            <v>8568</v>
          </cell>
          <cell r="D56">
            <v>13651.34</v>
          </cell>
          <cell r="E56">
            <v>4669.1499999999996</v>
          </cell>
          <cell r="G56">
            <v>4.0014138899199994</v>
          </cell>
          <cell r="I56">
            <v>64.811745199800001</v>
          </cell>
        </row>
        <row r="57">
          <cell r="C57">
            <v>6200</v>
          </cell>
          <cell r="D57">
            <v>3933.4500000000003</v>
          </cell>
          <cell r="E57">
            <v>956.09</v>
          </cell>
          <cell r="G57">
            <v>0.94919532671999973</v>
          </cell>
          <cell r="I57">
            <v>16.075126229599995</v>
          </cell>
        </row>
        <row r="58">
          <cell r="C58">
            <v>1311</v>
          </cell>
          <cell r="D58">
            <v>411.83000000000004</v>
          </cell>
          <cell r="E58">
            <v>149.91</v>
          </cell>
          <cell r="G58">
            <v>0.10330745631999999</v>
          </cell>
          <cell r="I58">
            <v>1.5226761726</v>
          </cell>
        </row>
        <row r="59">
          <cell r="C59">
            <v>13514</v>
          </cell>
          <cell r="D59">
            <v>7364.18</v>
          </cell>
          <cell r="E59">
            <v>4788.6200000000008</v>
          </cell>
          <cell r="G59">
            <v>2.9687900927199999</v>
          </cell>
          <cell r="I59">
            <v>40.808777578600001</v>
          </cell>
        </row>
        <row r="60">
          <cell r="C60">
            <v>2074</v>
          </cell>
          <cell r="D60">
            <v>1019.34</v>
          </cell>
          <cell r="E60">
            <v>453.78</v>
          </cell>
          <cell r="G60">
            <v>0.39021034763999995</v>
          </cell>
          <cell r="I60">
            <v>6.4053724157999996</v>
          </cell>
        </row>
        <row r="61">
          <cell r="C61">
            <v>3487</v>
          </cell>
          <cell r="D61">
            <v>4144.37</v>
          </cell>
          <cell r="E61">
            <v>1836.44</v>
          </cell>
          <cell r="G61">
            <v>1.1771535826399997</v>
          </cell>
          <cell r="I61">
            <v>16.563703817199997</v>
          </cell>
        </row>
        <row r="62">
          <cell r="C62">
            <v>3798</v>
          </cell>
          <cell r="D62">
            <v>3650.3999999999996</v>
          </cell>
          <cell r="E62">
            <v>2529.37</v>
          </cell>
          <cell r="G62">
            <v>2.0819618107199998</v>
          </cell>
          <cell r="I62">
            <v>32.358618156999995</v>
          </cell>
        </row>
        <row r="63">
          <cell r="C63">
            <v>2861</v>
          </cell>
          <cell r="D63">
            <v>2306.2400000000002</v>
          </cell>
          <cell r="E63">
            <v>1755.3400000000001</v>
          </cell>
          <cell r="G63">
            <v>1.5172126645999997</v>
          </cell>
          <cell r="I63">
            <v>24.149695271799999</v>
          </cell>
        </row>
        <row r="65">
          <cell r="C65">
            <v>511</v>
          </cell>
          <cell r="D65">
            <v>628.04999999999995</v>
          </cell>
          <cell r="E65">
            <v>234.65</v>
          </cell>
          <cell r="G65">
            <v>0.12090585356</v>
          </cell>
          <cell r="I65">
            <v>1.4377860539999996</v>
          </cell>
        </row>
        <row r="66">
          <cell r="C66">
            <v>1686</v>
          </cell>
          <cell r="D66">
            <v>1892.8500000000001</v>
          </cell>
          <cell r="E66">
            <v>799.62000000000012</v>
          </cell>
          <cell r="G66">
            <v>0.45782649664000002</v>
          </cell>
          <cell r="I66">
            <v>5.1865830003999998</v>
          </cell>
        </row>
        <row r="67">
          <cell r="C67">
            <v>3001</v>
          </cell>
          <cell r="D67">
            <v>1943.52</v>
          </cell>
          <cell r="E67">
            <v>1224.75</v>
          </cell>
          <cell r="G67">
            <v>0.58100114508</v>
          </cell>
          <cell r="I67">
            <v>5.9052545672000001</v>
          </cell>
        </row>
        <row r="68">
          <cell r="C68">
            <v>6080</v>
          </cell>
          <cell r="D68">
            <v>15706.880000000001</v>
          </cell>
          <cell r="E68">
            <v>7980.34</v>
          </cell>
          <cell r="G68">
            <v>5.5332861784799992</v>
          </cell>
          <cell r="I68">
            <v>68.224958164599983</v>
          </cell>
        </row>
        <row r="69">
          <cell r="C69">
            <v>2526</v>
          </cell>
          <cell r="D69">
            <v>428.01</v>
          </cell>
          <cell r="E69">
            <v>946.07</v>
          </cell>
          <cell r="G69">
            <v>0.57073975612000005</v>
          </cell>
          <cell r="I69">
            <v>7.7268662351999993</v>
          </cell>
        </row>
        <row r="70">
          <cell r="C70">
            <v>868</v>
          </cell>
          <cell r="D70">
            <v>766.38000000000011</v>
          </cell>
          <cell r="E70">
            <v>968.32999999999993</v>
          </cell>
          <cell r="G70">
            <v>0.42045975043999989</v>
          </cell>
          <cell r="I70">
            <v>4.0257514904000002</v>
          </cell>
        </row>
        <row r="71">
          <cell r="C71">
            <v>385</v>
          </cell>
          <cell r="D71">
            <v>190.88</v>
          </cell>
          <cell r="E71">
            <v>337.53999999999996</v>
          </cell>
          <cell r="G71">
            <v>0.15931539987999999</v>
          </cell>
          <cell r="I71">
            <v>1.7297055593999999</v>
          </cell>
        </row>
        <row r="72">
          <cell r="C72">
            <v>5856</v>
          </cell>
          <cell r="D72">
            <v>7420.13</v>
          </cell>
          <cell r="E72">
            <v>7161.9</v>
          </cell>
          <cell r="G72">
            <v>5.2324722431200001</v>
          </cell>
          <cell r="I72">
            <v>78.770717939199997</v>
          </cell>
        </row>
        <row r="73">
          <cell r="C73">
            <v>7</v>
          </cell>
          <cell r="D73">
            <v>0.33</v>
          </cell>
          <cell r="E73">
            <v>1.4</v>
          </cell>
          <cell r="G73">
            <v>5.3773999999999998E-4</v>
          </cell>
          <cell r="I73">
            <v>4.3223039999999999E-3</v>
          </cell>
        </row>
        <row r="74">
          <cell r="C74">
            <v>2326</v>
          </cell>
          <cell r="D74">
            <v>628.33999999999992</v>
          </cell>
          <cell r="E74">
            <v>696.95</v>
          </cell>
          <cell r="G74">
            <v>0.37058996779999998</v>
          </cell>
          <cell r="I74">
            <v>4.536529451999999</v>
          </cell>
        </row>
        <row r="75">
          <cell r="C75">
            <v>997</v>
          </cell>
          <cell r="D75">
            <v>292.05</v>
          </cell>
          <cell r="E75">
            <v>429.34999999999997</v>
          </cell>
          <cell r="G75">
            <v>0.23075441363999999</v>
          </cell>
          <cell r="I75">
            <v>2.8386308787999996</v>
          </cell>
        </row>
        <row r="76">
          <cell r="C76">
            <v>7134</v>
          </cell>
          <cell r="D76">
            <v>7341.78</v>
          </cell>
          <cell r="E76">
            <v>9620.42</v>
          </cell>
          <cell r="G76">
            <v>5.5223004676799983</v>
          </cell>
          <cell r="I76">
            <v>70.421941706599995</v>
          </cell>
        </row>
        <row r="77">
          <cell r="C77">
            <v>1565</v>
          </cell>
          <cell r="D77">
            <v>687.85</v>
          </cell>
          <cell r="E77">
            <v>1028.74</v>
          </cell>
          <cell r="G77">
            <v>0.57215863479999995</v>
          </cell>
          <cell r="I77">
            <v>7.2183000319999984</v>
          </cell>
        </row>
        <row r="78">
          <cell r="C78">
            <v>3663</v>
          </cell>
          <cell r="D78">
            <v>3423.4300000000003</v>
          </cell>
          <cell r="E78">
            <v>2808.6000000000004</v>
          </cell>
          <cell r="G78">
            <v>2.2807013353199994</v>
          </cell>
          <cell r="I78">
            <v>35.628958460199996</v>
          </cell>
        </row>
        <row r="80">
          <cell r="C80">
            <v>3472</v>
          </cell>
          <cell r="D80">
            <v>7052.5300000000007</v>
          </cell>
          <cell r="E80">
            <v>5004.07</v>
          </cell>
          <cell r="G80">
            <v>9.892526737479999</v>
          </cell>
          <cell r="I80">
            <v>120.03821153760001</v>
          </cell>
        </row>
        <row r="81">
          <cell r="C81">
            <v>4675</v>
          </cell>
          <cell r="D81">
            <v>62423.229999999996</v>
          </cell>
          <cell r="E81">
            <v>17990.57</v>
          </cell>
          <cell r="G81">
            <v>49.443563205320004</v>
          </cell>
          <cell r="I81">
            <v>593.76188239300006</v>
          </cell>
        </row>
        <row r="82">
          <cell r="C82">
            <v>1869</v>
          </cell>
          <cell r="D82">
            <v>2778.76</v>
          </cell>
          <cell r="E82">
            <v>2257.4700000000003</v>
          </cell>
          <cell r="G82">
            <v>1.7313208081200002</v>
          </cell>
          <cell r="I82">
            <v>26.745575819200003</v>
          </cell>
        </row>
        <row r="83">
          <cell r="C83">
            <v>511</v>
          </cell>
          <cell r="D83">
            <v>2749.35</v>
          </cell>
          <cell r="E83">
            <v>986.98</v>
          </cell>
          <cell r="G83">
            <v>0.86316507923999986</v>
          </cell>
          <cell r="I83">
            <v>13.282879982599999</v>
          </cell>
        </row>
        <row r="84">
          <cell r="C84">
            <v>2202</v>
          </cell>
          <cell r="D84">
            <v>20995.41</v>
          </cell>
          <cell r="E84">
            <v>6237.63</v>
          </cell>
          <cell r="G84">
            <v>22.820197590559999</v>
          </cell>
          <cell r="I84">
            <v>244.16673093159997</v>
          </cell>
        </row>
        <row r="85">
          <cell r="C85">
            <v>1</v>
          </cell>
          <cell r="D85">
            <v>0.04</v>
          </cell>
          <cell r="E85">
            <v>0.1</v>
          </cell>
          <cell r="G85">
            <v>3.8410000000000007E-5</v>
          </cell>
          <cell r="I85">
            <v>3.0873599999999999E-4</v>
          </cell>
        </row>
        <row r="86">
          <cell r="C86">
            <v>448</v>
          </cell>
          <cell r="D86">
            <v>4340.17</v>
          </cell>
          <cell r="E86">
            <v>2707.05</v>
          </cell>
          <cell r="G86">
            <v>2.8020074293999997</v>
          </cell>
          <cell r="I86">
            <v>47.512989989999987</v>
          </cell>
        </row>
        <row r="87">
          <cell r="C87">
            <v>4446</v>
          </cell>
          <cell r="D87">
            <v>27560.07</v>
          </cell>
          <cell r="E87">
            <v>12181.779999999999</v>
          </cell>
          <cell r="G87">
            <v>25.115885118520001</v>
          </cell>
          <cell r="I87">
            <v>297.8591429402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91"/>
  <sheetViews>
    <sheetView zoomScale="85" zoomScaleNormal="85" workbookViewId="0">
      <pane ySplit="4" topLeftCell="A5" activePane="bottomLeft" state="frozen"/>
      <selection pane="bottomLeft" activeCell="R20" sqref="R20"/>
    </sheetView>
  </sheetViews>
  <sheetFormatPr defaultColWidth="9.140625" defaultRowHeight="24" x14ac:dyDescent="0.55000000000000004"/>
  <cols>
    <col min="1" max="1" width="7" style="1" customWidth="1"/>
    <col min="2" max="2" width="15.85546875" style="1" customWidth="1"/>
    <col min="3" max="3" width="15.28515625" style="1" customWidth="1"/>
    <col min="4" max="4" width="15" style="1" customWidth="1"/>
    <col min="5" max="5" width="13.140625" style="1" customWidth="1"/>
    <col min="6" max="6" width="17.140625" style="1" customWidth="1"/>
    <col min="7" max="7" width="14.5703125" style="1" customWidth="1"/>
    <col min="8" max="16384" width="9.140625" style="1"/>
  </cols>
  <sheetData>
    <row r="1" spans="1:7" ht="27" customHeight="1" x14ac:dyDescent="0.65">
      <c r="A1" s="6" t="s">
        <v>173</v>
      </c>
    </row>
    <row r="2" spans="1:7" s="3" customFormat="1" x14ac:dyDescent="0.55000000000000004"/>
    <row r="3" spans="1:7" s="3" customFormat="1" x14ac:dyDescent="0.55000000000000004">
      <c r="A3" s="104" t="s">
        <v>88</v>
      </c>
      <c r="B3" s="106" t="s">
        <v>0</v>
      </c>
      <c r="C3" s="7" t="s">
        <v>89</v>
      </c>
      <c r="D3" s="7" t="s">
        <v>84</v>
      </c>
      <c r="E3" s="59" t="s">
        <v>85</v>
      </c>
      <c r="F3" s="46" t="s">
        <v>188</v>
      </c>
      <c r="G3" s="46" t="s">
        <v>190</v>
      </c>
    </row>
    <row r="4" spans="1:7" s="3" customFormat="1" x14ac:dyDescent="0.55000000000000004">
      <c r="A4" s="105"/>
      <c r="B4" s="107"/>
      <c r="C4" s="8" t="s">
        <v>90</v>
      </c>
      <c r="D4" s="8" t="s">
        <v>86</v>
      </c>
      <c r="E4" s="60" t="s">
        <v>87</v>
      </c>
      <c r="F4" s="67" t="s">
        <v>187</v>
      </c>
      <c r="G4" s="67" t="s">
        <v>189</v>
      </c>
    </row>
    <row r="5" spans="1:7" x14ac:dyDescent="0.55000000000000004">
      <c r="A5" s="110" t="s">
        <v>1</v>
      </c>
      <c r="B5" s="111"/>
      <c r="C5" s="9">
        <f>SUM(C6:C14)</f>
        <v>18</v>
      </c>
      <c r="D5" s="9">
        <f t="shared" ref="D5:G5" si="0">SUM(D6:D14)</f>
        <v>86.38</v>
      </c>
      <c r="E5" s="9">
        <f t="shared" si="0"/>
        <v>2.85</v>
      </c>
      <c r="F5" s="61">
        <f t="shared" si="0"/>
        <v>5.5617988643200198E-3</v>
      </c>
      <c r="G5" s="64">
        <f t="shared" si="0"/>
        <v>1.6904804822399998E-2</v>
      </c>
    </row>
    <row r="6" spans="1:7" x14ac:dyDescent="0.55000000000000004">
      <c r="A6" s="10" t="s">
        <v>91</v>
      </c>
      <c r="B6" s="11" t="s">
        <v>2</v>
      </c>
      <c r="C6" s="12">
        <v>18</v>
      </c>
      <c r="D6" s="13">
        <v>86.38</v>
      </c>
      <c r="E6" s="13">
        <v>2.85</v>
      </c>
      <c r="F6" s="13">
        <v>5.5617988643200198E-3</v>
      </c>
      <c r="G6" s="55">
        <v>1.6904804822399998E-2</v>
      </c>
    </row>
    <row r="7" spans="1:7" x14ac:dyDescent="0.55000000000000004">
      <c r="A7" s="10" t="s">
        <v>92</v>
      </c>
      <c r="B7" s="14" t="s">
        <v>3</v>
      </c>
      <c r="C7" s="15">
        <v>0</v>
      </c>
      <c r="D7" s="15">
        <v>0</v>
      </c>
      <c r="E7" s="15">
        <v>0</v>
      </c>
      <c r="F7" s="15">
        <v>0</v>
      </c>
      <c r="G7" s="50">
        <v>0</v>
      </c>
    </row>
    <row r="8" spans="1:7" x14ac:dyDescent="0.55000000000000004">
      <c r="A8" s="10" t="s">
        <v>93</v>
      </c>
      <c r="B8" s="14" t="s">
        <v>4</v>
      </c>
      <c r="C8" s="15">
        <v>0</v>
      </c>
      <c r="D8" s="15">
        <v>0</v>
      </c>
      <c r="E8" s="15">
        <v>0</v>
      </c>
      <c r="F8" s="15">
        <v>0</v>
      </c>
      <c r="G8" s="50">
        <v>0</v>
      </c>
    </row>
    <row r="9" spans="1:7" x14ac:dyDescent="0.55000000000000004">
      <c r="A9" s="10" t="s">
        <v>94</v>
      </c>
      <c r="B9" s="14" t="s">
        <v>5</v>
      </c>
      <c r="C9" s="15">
        <v>0</v>
      </c>
      <c r="D9" s="15">
        <v>0</v>
      </c>
      <c r="E9" s="15">
        <v>0</v>
      </c>
      <c r="F9" s="15">
        <v>0</v>
      </c>
      <c r="G9" s="50">
        <v>0</v>
      </c>
    </row>
    <row r="10" spans="1:7" x14ac:dyDescent="0.55000000000000004">
      <c r="A10" s="10" t="s">
        <v>95</v>
      </c>
      <c r="B10" s="14" t="s">
        <v>6</v>
      </c>
      <c r="C10" s="15">
        <v>0</v>
      </c>
      <c r="D10" s="15">
        <v>0</v>
      </c>
      <c r="E10" s="15">
        <v>0</v>
      </c>
      <c r="F10" s="15">
        <v>0</v>
      </c>
      <c r="G10" s="50">
        <v>0</v>
      </c>
    </row>
    <row r="11" spans="1:7" x14ac:dyDescent="0.55000000000000004">
      <c r="A11" s="10" t="s">
        <v>96</v>
      </c>
      <c r="B11" s="14" t="s">
        <v>7</v>
      </c>
      <c r="C11" s="15">
        <v>0</v>
      </c>
      <c r="D11" s="15">
        <v>0</v>
      </c>
      <c r="E11" s="15">
        <v>0</v>
      </c>
      <c r="F11" s="15">
        <v>0</v>
      </c>
      <c r="G11" s="50">
        <v>0</v>
      </c>
    </row>
    <row r="12" spans="1:7" x14ac:dyDescent="0.55000000000000004">
      <c r="A12" s="10" t="s">
        <v>97</v>
      </c>
      <c r="B12" s="14" t="s">
        <v>8</v>
      </c>
      <c r="C12" s="15">
        <v>0</v>
      </c>
      <c r="D12" s="15">
        <v>0</v>
      </c>
      <c r="E12" s="15">
        <v>0</v>
      </c>
      <c r="F12" s="15">
        <v>0</v>
      </c>
      <c r="G12" s="50">
        <v>0</v>
      </c>
    </row>
    <row r="13" spans="1:7" x14ac:dyDescent="0.55000000000000004">
      <c r="A13" s="10" t="s">
        <v>98</v>
      </c>
      <c r="B13" s="14" t="s">
        <v>9</v>
      </c>
      <c r="C13" s="15">
        <v>0</v>
      </c>
      <c r="D13" s="15">
        <v>0</v>
      </c>
      <c r="E13" s="15">
        <v>0</v>
      </c>
      <c r="F13" s="15">
        <v>0</v>
      </c>
      <c r="G13" s="50">
        <v>0</v>
      </c>
    </row>
    <row r="14" spans="1:7" x14ac:dyDescent="0.55000000000000004">
      <c r="A14" s="10" t="s">
        <v>99</v>
      </c>
      <c r="B14" s="17" t="s">
        <v>10</v>
      </c>
      <c r="C14" s="15">
        <v>0</v>
      </c>
      <c r="D14" s="15">
        <v>0</v>
      </c>
      <c r="E14" s="15">
        <v>0</v>
      </c>
      <c r="F14" s="15">
        <v>0</v>
      </c>
      <c r="G14" s="50">
        <v>0</v>
      </c>
    </row>
    <row r="15" spans="1:7" x14ac:dyDescent="0.55000000000000004">
      <c r="A15" s="108" t="s">
        <v>11</v>
      </c>
      <c r="B15" s="109"/>
      <c r="C15" s="9">
        <f>SUM(C16:C24)</f>
        <v>599</v>
      </c>
      <c r="D15" s="9">
        <f t="shared" ref="D15:G15" si="1">SUM(D16:D24)</f>
        <v>3779.96</v>
      </c>
      <c r="E15" s="9">
        <f t="shared" si="1"/>
        <v>3568.85</v>
      </c>
      <c r="F15" s="9">
        <f t="shared" si="1"/>
        <v>6.96464065857141</v>
      </c>
      <c r="G15" s="54">
        <f t="shared" si="1"/>
        <v>21.168671119446397</v>
      </c>
    </row>
    <row r="16" spans="1:7" x14ac:dyDescent="0.55000000000000004">
      <c r="A16" s="10" t="s">
        <v>100</v>
      </c>
      <c r="B16" s="11" t="s">
        <v>12</v>
      </c>
      <c r="C16" s="12">
        <v>180</v>
      </c>
      <c r="D16" s="13">
        <v>424.42</v>
      </c>
      <c r="E16" s="13">
        <v>206.48000000000002</v>
      </c>
      <c r="F16" s="13">
        <v>0.40294744894905216</v>
      </c>
      <c r="G16" s="55">
        <v>1.22473828060672</v>
      </c>
    </row>
    <row r="17" spans="1:7" x14ac:dyDescent="0.55000000000000004">
      <c r="A17" s="10" t="s">
        <v>101</v>
      </c>
      <c r="B17" s="14" t="s">
        <v>13</v>
      </c>
      <c r="C17" s="15">
        <v>187</v>
      </c>
      <c r="D17" s="16">
        <v>1573.67</v>
      </c>
      <c r="E17" s="16">
        <v>2486.73</v>
      </c>
      <c r="F17" s="16">
        <v>4.8528744174984322</v>
      </c>
      <c r="G17" s="48">
        <v>14.750065016142718</v>
      </c>
    </row>
    <row r="18" spans="1:7" x14ac:dyDescent="0.55000000000000004">
      <c r="A18" s="10" t="s">
        <v>102</v>
      </c>
      <c r="B18" s="14" t="s">
        <v>14</v>
      </c>
      <c r="C18" s="15">
        <v>0</v>
      </c>
      <c r="D18" s="15">
        <v>0</v>
      </c>
      <c r="E18" s="15">
        <v>0</v>
      </c>
      <c r="F18" s="15">
        <v>0</v>
      </c>
      <c r="G18" s="50">
        <v>0</v>
      </c>
    </row>
    <row r="19" spans="1:7" x14ac:dyDescent="0.55000000000000004">
      <c r="A19" s="10" t="s">
        <v>103</v>
      </c>
      <c r="B19" s="14" t="s">
        <v>15</v>
      </c>
      <c r="C19" s="15">
        <v>71</v>
      </c>
      <c r="D19" s="16">
        <v>225.75</v>
      </c>
      <c r="E19" s="16">
        <v>63.2</v>
      </c>
      <c r="F19" s="16">
        <v>0.12333532920176335</v>
      </c>
      <c r="G19" s="48">
        <v>0.37487146132479993</v>
      </c>
    </row>
    <row r="20" spans="1:7" x14ac:dyDescent="0.55000000000000004">
      <c r="A20" s="10" t="s">
        <v>104</v>
      </c>
      <c r="B20" s="14" t="s">
        <v>16</v>
      </c>
      <c r="C20" s="15">
        <v>0</v>
      </c>
      <c r="D20" s="15">
        <v>0</v>
      </c>
      <c r="E20" s="15">
        <v>0</v>
      </c>
      <c r="F20" s="15">
        <v>0</v>
      </c>
      <c r="G20" s="50">
        <v>0</v>
      </c>
    </row>
    <row r="21" spans="1:7" x14ac:dyDescent="0.55000000000000004">
      <c r="A21" s="10" t="s">
        <v>105</v>
      </c>
      <c r="B21" s="14" t="s">
        <v>17</v>
      </c>
      <c r="C21" s="15">
        <v>0</v>
      </c>
      <c r="D21" s="15">
        <v>0</v>
      </c>
      <c r="E21" s="15">
        <v>0</v>
      </c>
      <c r="F21" s="15">
        <v>0</v>
      </c>
      <c r="G21" s="50">
        <v>0</v>
      </c>
    </row>
    <row r="22" spans="1:7" x14ac:dyDescent="0.55000000000000004">
      <c r="A22" s="10" t="s">
        <v>106</v>
      </c>
      <c r="B22" s="14" t="s">
        <v>18</v>
      </c>
      <c r="C22" s="15">
        <v>55</v>
      </c>
      <c r="D22" s="16">
        <v>95.11999999999999</v>
      </c>
      <c r="E22" s="16">
        <v>42.58</v>
      </c>
      <c r="F22" s="16">
        <v>8.3095226541314612E-2</v>
      </c>
      <c r="G22" s="48">
        <v>0.25256371555711998</v>
      </c>
    </row>
    <row r="23" spans="1:7" x14ac:dyDescent="0.55000000000000004">
      <c r="A23" s="10" t="s">
        <v>107</v>
      </c>
      <c r="B23" s="14" t="s">
        <v>19</v>
      </c>
      <c r="C23" s="15">
        <v>106</v>
      </c>
      <c r="D23" s="16">
        <v>1461</v>
      </c>
      <c r="E23" s="16">
        <v>769.86</v>
      </c>
      <c r="F23" s="16">
        <v>1.5023882363808467</v>
      </c>
      <c r="G23" s="48">
        <v>4.5664326458150386</v>
      </c>
    </row>
    <row r="24" spans="1:7" x14ac:dyDescent="0.55000000000000004">
      <c r="A24" s="10" t="s">
        <v>108</v>
      </c>
      <c r="B24" s="17" t="s">
        <v>20</v>
      </c>
      <c r="C24" s="18">
        <v>0</v>
      </c>
      <c r="D24" s="18">
        <v>0</v>
      </c>
      <c r="E24" s="18">
        <v>0</v>
      </c>
      <c r="F24" s="18">
        <v>0</v>
      </c>
      <c r="G24" s="51">
        <v>0</v>
      </c>
    </row>
    <row r="25" spans="1:7" x14ac:dyDescent="0.55000000000000004">
      <c r="A25" s="108" t="s">
        <v>21</v>
      </c>
      <c r="B25" s="109"/>
      <c r="C25" s="9">
        <f>SUM(C26:C45)</f>
        <v>0</v>
      </c>
      <c r="D25" s="9">
        <f t="shared" ref="D25:G25" si="2">SUM(D26:D45)</f>
        <v>0</v>
      </c>
      <c r="E25" s="9">
        <f t="shared" si="2"/>
        <v>0</v>
      </c>
      <c r="F25" s="9">
        <f t="shared" si="2"/>
        <v>0</v>
      </c>
      <c r="G25" s="54">
        <f t="shared" si="2"/>
        <v>0</v>
      </c>
    </row>
    <row r="26" spans="1:7" x14ac:dyDescent="0.55000000000000004">
      <c r="A26" s="10" t="s">
        <v>109</v>
      </c>
      <c r="B26" s="11" t="s">
        <v>110</v>
      </c>
      <c r="C26" s="12">
        <v>0</v>
      </c>
      <c r="D26" s="12">
        <v>0</v>
      </c>
      <c r="E26" s="12">
        <v>0</v>
      </c>
      <c r="F26" s="12">
        <v>0</v>
      </c>
      <c r="G26" s="49">
        <v>0</v>
      </c>
    </row>
    <row r="27" spans="1:7" x14ac:dyDescent="0.55000000000000004">
      <c r="A27" s="10" t="s">
        <v>111</v>
      </c>
      <c r="B27" s="14" t="s">
        <v>22</v>
      </c>
      <c r="C27" s="12">
        <v>0</v>
      </c>
      <c r="D27" s="12">
        <v>0</v>
      </c>
      <c r="E27" s="12">
        <v>0</v>
      </c>
      <c r="F27" s="12">
        <v>0</v>
      </c>
      <c r="G27" s="49">
        <v>0</v>
      </c>
    </row>
    <row r="28" spans="1:7" x14ac:dyDescent="0.55000000000000004">
      <c r="A28" s="10" t="s">
        <v>112</v>
      </c>
      <c r="B28" s="14" t="s">
        <v>23</v>
      </c>
      <c r="C28" s="12">
        <v>0</v>
      </c>
      <c r="D28" s="12">
        <v>0</v>
      </c>
      <c r="E28" s="12">
        <v>0</v>
      </c>
      <c r="F28" s="12">
        <v>0</v>
      </c>
      <c r="G28" s="49">
        <v>0</v>
      </c>
    </row>
    <row r="29" spans="1:7" x14ac:dyDescent="0.55000000000000004">
      <c r="A29" s="10" t="s">
        <v>113</v>
      </c>
      <c r="B29" s="14" t="s">
        <v>24</v>
      </c>
      <c r="C29" s="12">
        <v>0</v>
      </c>
      <c r="D29" s="12">
        <v>0</v>
      </c>
      <c r="E29" s="12">
        <v>0</v>
      </c>
      <c r="F29" s="12">
        <v>0</v>
      </c>
      <c r="G29" s="49">
        <v>0</v>
      </c>
    </row>
    <row r="30" spans="1:7" x14ac:dyDescent="0.55000000000000004">
      <c r="A30" s="10" t="s">
        <v>114</v>
      </c>
      <c r="B30" s="14" t="s">
        <v>25</v>
      </c>
      <c r="C30" s="12">
        <v>0</v>
      </c>
      <c r="D30" s="12">
        <v>0</v>
      </c>
      <c r="E30" s="12">
        <v>0</v>
      </c>
      <c r="F30" s="12">
        <v>0</v>
      </c>
      <c r="G30" s="49">
        <v>0</v>
      </c>
    </row>
    <row r="31" spans="1:7" x14ac:dyDescent="0.55000000000000004">
      <c r="A31" s="10" t="s">
        <v>115</v>
      </c>
      <c r="B31" s="14" t="s">
        <v>26</v>
      </c>
      <c r="C31" s="12">
        <v>0</v>
      </c>
      <c r="D31" s="12">
        <v>0</v>
      </c>
      <c r="E31" s="12">
        <v>0</v>
      </c>
      <c r="F31" s="12">
        <v>0</v>
      </c>
      <c r="G31" s="49">
        <v>0</v>
      </c>
    </row>
    <row r="32" spans="1:7" x14ac:dyDescent="0.55000000000000004">
      <c r="A32" s="10" t="s">
        <v>116</v>
      </c>
      <c r="B32" s="14" t="s">
        <v>27</v>
      </c>
      <c r="C32" s="12">
        <v>0</v>
      </c>
      <c r="D32" s="12">
        <v>0</v>
      </c>
      <c r="E32" s="12">
        <v>0</v>
      </c>
      <c r="F32" s="12">
        <v>0</v>
      </c>
      <c r="G32" s="49">
        <v>0</v>
      </c>
    </row>
    <row r="33" spans="1:7" x14ac:dyDescent="0.55000000000000004">
      <c r="A33" s="10" t="s">
        <v>117</v>
      </c>
      <c r="B33" s="14" t="s">
        <v>28</v>
      </c>
      <c r="C33" s="12">
        <v>0</v>
      </c>
      <c r="D33" s="12">
        <v>0</v>
      </c>
      <c r="E33" s="12">
        <v>0</v>
      </c>
      <c r="F33" s="12">
        <v>0</v>
      </c>
      <c r="G33" s="49">
        <v>0</v>
      </c>
    </row>
    <row r="34" spans="1:7" x14ac:dyDescent="0.55000000000000004">
      <c r="A34" s="10" t="s">
        <v>118</v>
      </c>
      <c r="B34" s="14" t="s">
        <v>29</v>
      </c>
      <c r="C34" s="12">
        <v>0</v>
      </c>
      <c r="D34" s="12">
        <v>0</v>
      </c>
      <c r="E34" s="12">
        <v>0</v>
      </c>
      <c r="F34" s="12">
        <v>0</v>
      </c>
      <c r="G34" s="49">
        <v>0</v>
      </c>
    </row>
    <row r="35" spans="1:7" x14ac:dyDescent="0.55000000000000004">
      <c r="A35" s="10" t="s">
        <v>119</v>
      </c>
      <c r="B35" s="14" t="s">
        <v>30</v>
      </c>
      <c r="C35" s="12">
        <v>0</v>
      </c>
      <c r="D35" s="12">
        <v>0</v>
      </c>
      <c r="E35" s="12">
        <v>0</v>
      </c>
      <c r="F35" s="12">
        <v>0</v>
      </c>
      <c r="G35" s="49">
        <v>0</v>
      </c>
    </row>
    <row r="36" spans="1:7" x14ac:dyDescent="0.55000000000000004">
      <c r="A36" s="10" t="s">
        <v>120</v>
      </c>
      <c r="B36" s="14" t="s">
        <v>31</v>
      </c>
      <c r="C36" s="12">
        <v>0</v>
      </c>
      <c r="D36" s="12">
        <v>0</v>
      </c>
      <c r="E36" s="12">
        <v>0</v>
      </c>
      <c r="F36" s="12">
        <v>0</v>
      </c>
      <c r="G36" s="49">
        <v>0</v>
      </c>
    </row>
    <row r="37" spans="1:7" x14ac:dyDescent="0.55000000000000004">
      <c r="A37" s="10" t="s">
        <v>121</v>
      </c>
      <c r="B37" s="14" t="s">
        <v>32</v>
      </c>
      <c r="C37" s="12">
        <v>0</v>
      </c>
      <c r="D37" s="12">
        <v>0</v>
      </c>
      <c r="E37" s="12">
        <v>0</v>
      </c>
      <c r="F37" s="12">
        <v>0</v>
      </c>
      <c r="G37" s="49">
        <v>0</v>
      </c>
    </row>
    <row r="38" spans="1:7" x14ac:dyDescent="0.55000000000000004">
      <c r="A38" s="10" t="s">
        <v>122</v>
      </c>
      <c r="B38" s="14" t="s">
        <v>33</v>
      </c>
      <c r="C38" s="12">
        <v>0</v>
      </c>
      <c r="D38" s="12">
        <v>0</v>
      </c>
      <c r="E38" s="12">
        <v>0</v>
      </c>
      <c r="F38" s="12">
        <v>0</v>
      </c>
      <c r="G38" s="49">
        <v>0</v>
      </c>
    </row>
    <row r="39" spans="1:7" x14ac:dyDescent="0.55000000000000004">
      <c r="A39" s="10" t="s">
        <v>123</v>
      </c>
      <c r="B39" s="14" t="s">
        <v>34</v>
      </c>
      <c r="C39" s="12">
        <v>0</v>
      </c>
      <c r="D39" s="12">
        <v>0</v>
      </c>
      <c r="E39" s="12">
        <v>0</v>
      </c>
      <c r="F39" s="12">
        <v>0</v>
      </c>
      <c r="G39" s="49">
        <v>0</v>
      </c>
    </row>
    <row r="40" spans="1:7" x14ac:dyDescent="0.55000000000000004">
      <c r="A40" s="10" t="s">
        <v>124</v>
      </c>
      <c r="B40" s="14" t="s">
        <v>35</v>
      </c>
      <c r="C40" s="12">
        <v>0</v>
      </c>
      <c r="D40" s="12">
        <v>0</v>
      </c>
      <c r="E40" s="12">
        <v>0</v>
      </c>
      <c r="F40" s="12">
        <v>0</v>
      </c>
      <c r="G40" s="49">
        <v>0</v>
      </c>
    </row>
    <row r="41" spans="1:7" x14ac:dyDescent="0.55000000000000004">
      <c r="A41" s="10" t="s">
        <v>125</v>
      </c>
      <c r="B41" s="14" t="s">
        <v>36</v>
      </c>
      <c r="C41" s="12">
        <v>0</v>
      </c>
      <c r="D41" s="12">
        <v>0</v>
      </c>
      <c r="E41" s="12">
        <v>0</v>
      </c>
      <c r="F41" s="12">
        <v>0</v>
      </c>
      <c r="G41" s="49">
        <v>0</v>
      </c>
    </row>
    <row r="42" spans="1:7" x14ac:dyDescent="0.55000000000000004">
      <c r="A42" s="10" t="s">
        <v>126</v>
      </c>
      <c r="B42" s="14" t="s">
        <v>37</v>
      </c>
      <c r="C42" s="12">
        <v>0</v>
      </c>
      <c r="D42" s="12">
        <v>0</v>
      </c>
      <c r="E42" s="12">
        <v>0</v>
      </c>
      <c r="F42" s="12">
        <v>0</v>
      </c>
      <c r="G42" s="49">
        <v>0</v>
      </c>
    </row>
    <row r="43" spans="1:7" x14ac:dyDescent="0.55000000000000004">
      <c r="A43" s="10" t="s">
        <v>127</v>
      </c>
      <c r="B43" s="14" t="s">
        <v>38</v>
      </c>
      <c r="C43" s="12">
        <v>0</v>
      </c>
      <c r="D43" s="12">
        <v>0</v>
      </c>
      <c r="E43" s="12">
        <v>0</v>
      </c>
      <c r="F43" s="12">
        <v>0</v>
      </c>
      <c r="G43" s="49">
        <v>0</v>
      </c>
    </row>
    <row r="44" spans="1:7" x14ac:dyDescent="0.55000000000000004">
      <c r="A44" s="10" t="s">
        <v>112</v>
      </c>
      <c r="B44" s="14" t="s">
        <v>39</v>
      </c>
      <c r="C44" s="12">
        <v>0</v>
      </c>
      <c r="D44" s="12">
        <v>0</v>
      </c>
      <c r="E44" s="12">
        <v>0</v>
      </c>
      <c r="F44" s="12">
        <v>0</v>
      </c>
      <c r="G44" s="49">
        <v>0</v>
      </c>
    </row>
    <row r="45" spans="1:7" x14ac:dyDescent="0.55000000000000004">
      <c r="A45" s="10" t="s">
        <v>128</v>
      </c>
      <c r="B45" s="17" t="s">
        <v>40</v>
      </c>
      <c r="C45" s="12">
        <v>0</v>
      </c>
      <c r="D45" s="12">
        <v>0</v>
      </c>
      <c r="E45" s="12">
        <v>0</v>
      </c>
      <c r="F45" s="12">
        <v>0</v>
      </c>
      <c r="G45" s="49">
        <v>0</v>
      </c>
    </row>
    <row r="46" spans="1:7" x14ac:dyDescent="0.55000000000000004">
      <c r="A46" s="108" t="s">
        <v>41</v>
      </c>
      <c r="B46" s="109"/>
      <c r="C46" s="9">
        <f>SUM(C47:C63)</f>
        <v>0</v>
      </c>
      <c r="D46" s="9">
        <f t="shared" ref="D46:G46" si="3">SUM(D47:D63)</f>
        <v>0</v>
      </c>
      <c r="E46" s="9">
        <f t="shared" si="3"/>
        <v>0</v>
      </c>
      <c r="F46" s="9">
        <f t="shared" si="3"/>
        <v>0</v>
      </c>
      <c r="G46" s="54">
        <f t="shared" si="3"/>
        <v>0</v>
      </c>
    </row>
    <row r="47" spans="1:7" x14ac:dyDescent="0.55000000000000004">
      <c r="A47" s="10" t="s">
        <v>129</v>
      </c>
      <c r="B47" s="11" t="s">
        <v>42</v>
      </c>
      <c r="C47" s="12">
        <v>0</v>
      </c>
      <c r="D47" s="12">
        <v>0</v>
      </c>
      <c r="E47" s="12">
        <v>0</v>
      </c>
      <c r="F47" s="12">
        <v>0</v>
      </c>
      <c r="G47" s="49">
        <v>0</v>
      </c>
    </row>
    <row r="48" spans="1:7" s="2" customFormat="1" x14ac:dyDescent="0.55000000000000004">
      <c r="A48" s="10" t="s">
        <v>130</v>
      </c>
      <c r="B48" s="14" t="s">
        <v>43</v>
      </c>
      <c r="C48" s="12">
        <v>0</v>
      </c>
      <c r="D48" s="12">
        <v>0</v>
      </c>
      <c r="E48" s="12">
        <v>0</v>
      </c>
      <c r="F48" s="12">
        <v>0</v>
      </c>
      <c r="G48" s="49">
        <v>0</v>
      </c>
    </row>
    <row r="49" spans="1:7" x14ac:dyDescent="0.55000000000000004">
      <c r="A49" s="10" t="s">
        <v>131</v>
      </c>
      <c r="B49" s="14" t="s">
        <v>44</v>
      </c>
      <c r="C49" s="12">
        <v>0</v>
      </c>
      <c r="D49" s="12">
        <v>0</v>
      </c>
      <c r="E49" s="12">
        <v>0</v>
      </c>
      <c r="F49" s="12">
        <v>0</v>
      </c>
      <c r="G49" s="49">
        <v>0</v>
      </c>
    </row>
    <row r="50" spans="1:7" x14ac:dyDescent="0.55000000000000004">
      <c r="A50" s="10" t="s">
        <v>132</v>
      </c>
      <c r="B50" s="14" t="s">
        <v>45</v>
      </c>
      <c r="C50" s="12">
        <v>0</v>
      </c>
      <c r="D50" s="12">
        <v>0</v>
      </c>
      <c r="E50" s="12">
        <v>0</v>
      </c>
      <c r="F50" s="12">
        <v>0</v>
      </c>
      <c r="G50" s="49">
        <v>0</v>
      </c>
    </row>
    <row r="51" spans="1:7" x14ac:dyDescent="0.55000000000000004">
      <c r="A51" s="10" t="s">
        <v>133</v>
      </c>
      <c r="B51" s="14" t="s">
        <v>46</v>
      </c>
      <c r="C51" s="12">
        <v>0</v>
      </c>
      <c r="D51" s="12">
        <v>0</v>
      </c>
      <c r="E51" s="12">
        <v>0</v>
      </c>
      <c r="F51" s="12">
        <v>0</v>
      </c>
      <c r="G51" s="49">
        <v>0</v>
      </c>
    </row>
    <row r="52" spans="1:7" x14ac:dyDescent="0.55000000000000004">
      <c r="A52" s="10" t="s">
        <v>134</v>
      </c>
      <c r="B52" s="14" t="s">
        <v>47</v>
      </c>
      <c r="C52" s="12">
        <v>0</v>
      </c>
      <c r="D52" s="12">
        <v>0</v>
      </c>
      <c r="E52" s="12">
        <v>0</v>
      </c>
      <c r="F52" s="12">
        <v>0</v>
      </c>
      <c r="G52" s="49">
        <v>0</v>
      </c>
    </row>
    <row r="53" spans="1:7" x14ac:dyDescent="0.55000000000000004">
      <c r="A53" s="10" t="s">
        <v>135</v>
      </c>
      <c r="B53" s="14" t="s">
        <v>48</v>
      </c>
      <c r="C53" s="12">
        <v>0</v>
      </c>
      <c r="D53" s="12">
        <v>0</v>
      </c>
      <c r="E53" s="12">
        <v>0</v>
      </c>
      <c r="F53" s="12">
        <v>0</v>
      </c>
      <c r="G53" s="49">
        <v>0</v>
      </c>
    </row>
    <row r="54" spans="1:7" x14ac:dyDescent="0.55000000000000004">
      <c r="A54" s="10" t="s">
        <v>136</v>
      </c>
      <c r="B54" s="14" t="s">
        <v>49</v>
      </c>
      <c r="C54" s="12">
        <v>0</v>
      </c>
      <c r="D54" s="12">
        <v>0</v>
      </c>
      <c r="E54" s="12">
        <v>0</v>
      </c>
      <c r="F54" s="12">
        <v>0</v>
      </c>
      <c r="G54" s="49">
        <v>0</v>
      </c>
    </row>
    <row r="55" spans="1:7" x14ac:dyDescent="0.55000000000000004">
      <c r="A55" s="10" t="s">
        <v>137</v>
      </c>
      <c r="B55" s="14" t="s">
        <v>50</v>
      </c>
      <c r="C55" s="12">
        <v>0</v>
      </c>
      <c r="D55" s="12">
        <v>0</v>
      </c>
      <c r="E55" s="12">
        <v>0</v>
      </c>
      <c r="F55" s="12">
        <v>0</v>
      </c>
      <c r="G55" s="49">
        <v>0</v>
      </c>
    </row>
    <row r="56" spans="1:7" s="2" customFormat="1" x14ac:dyDescent="0.55000000000000004">
      <c r="A56" s="10" t="s">
        <v>138</v>
      </c>
      <c r="B56" s="14" t="s">
        <v>51</v>
      </c>
      <c r="C56" s="12">
        <v>0</v>
      </c>
      <c r="D56" s="12">
        <v>0</v>
      </c>
      <c r="E56" s="12">
        <v>0</v>
      </c>
      <c r="F56" s="12">
        <v>0</v>
      </c>
      <c r="G56" s="49">
        <v>0</v>
      </c>
    </row>
    <row r="57" spans="1:7" x14ac:dyDescent="0.55000000000000004">
      <c r="A57" s="10" t="s">
        <v>139</v>
      </c>
      <c r="B57" s="14" t="s">
        <v>52</v>
      </c>
      <c r="C57" s="12">
        <v>0</v>
      </c>
      <c r="D57" s="12">
        <v>0</v>
      </c>
      <c r="E57" s="12">
        <v>0</v>
      </c>
      <c r="F57" s="12">
        <v>0</v>
      </c>
      <c r="G57" s="49">
        <v>0</v>
      </c>
    </row>
    <row r="58" spans="1:7" x14ac:dyDescent="0.55000000000000004">
      <c r="A58" s="10" t="s">
        <v>140</v>
      </c>
      <c r="B58" s="14" t="s">
        <v>53</v>
      </c>
      <c r="C58" s="12">
        <v>0</v>
      </c>
      <c r="D58" s="12">
        <v>0</v>
      </c>
      <c r="E58" s="12">
        <v>0</v>
      </c>
      <c r="F58" s="12">
        <v>0</v>
      </c>
      <c r="G58" s="49">
        <v>0</v>
      </c>
    </row>
    <row r="59" spans="1:7" x14ac:dyDescent="0.55000000000000004">
      <c r="A59" s="10" t="s">
        <v>141</v>
      </c>
      <c r="B59" s="14" t="s">
        <v>54</v>
      </c>
      <c r="C59" s="12">
        <v>0</v>
      </c>
      <c r="D59" s="12">
        <v>0</v>
      </c>
      <c r="E59" s="12">
        <v>0</v>
      </c>
      <c r="F59" s="12">
        <v>0</v>
      </c>
      <c r="G59" s="49">
        <v>0</v>
      </c>
    </row>
    <row r="60" spans="1:7" x14ac:dyDescent="0.55000000000000004">
      <c r="A60" s="10" t="s">
        <v>142</v>
      </c>
      <c r="B60" s="14" t="s">
        <v>55</v>
      </c>
      <c r="C60" s="12">
        <v>0</v>
      </c>
      <c r="D60" s="12">
        <v>0</v>
      </c>
      <c r="E60" s="12">
        <v>0</v>
      </c>
      <c r="F60" s="12">
        <v>0</v>
      </c>
      <c r="G60" s="49">
        <v>0</v>
      </c>
    </row>
    <row r="61" spans="1:7" x14ac:dyDescent="0.55000000000000004">
      <c r="A61" s="10" t="s">
        <v>143</v>
      </c>
      <c r="B61" s="14" t="s">
        <v>56</v>
      </c>
      <c r="C61" s="12">
        <v>0</v>
      </c>
      <c r="D61" s="12">
        <v>0</v>
      </c>
      <c r="E61" s="12">
        <v>0</v>
      </c>
      <c r="F61" s="12">
        <v>0</v>
      </c>
      <c r="G61" s="49">
        <v>0</v>
      </c>
    </row>
    <row r="62" spans="1:7" x14ac:dyDescent="0.55000000000000004">
      <c r="A62" s="10" t="s">
        <v>144</v>
      </c>
      <c r="B62" s="14" t="s">
        <v>57</v>
      </c>
      <c r="C62" s="12">
        <v>0</v>
      </c>
      <c r="D62" s="12">
        <v>0</v>
      </c>
      <c r="E62" s="12">
        <v>0</v>
      </c>
      <c r="F62" s="12">
        <v>0</v>
      </c>
      <c r="G62" s="49">
        <v>0</v>
      </c>
    </row>
    <row r="63" spans="1:7" x14ac:dyDescent="0.55000000000000004">
      <c r="A63" s="10" t="s">
        <v>145</v>
      </c>
      <c r="B63" s="17" t="s">
        <v>58</v>
      </c>
      <c r="C63" s="12">
        <v>0</v>
      </c>
      <c r="D63" s="12">
        <v>0</v>
      </c>
      <c r="E63" s="12">
        <v>0</v>
      </c>
      <c r="F63" s="12">
        <v>0</v>
      </c>
      <c r="G63" s="49">
        <v>0</v>
      </c>
    </row>
    <row r="64" spans="1:7" x14ac:dyDescent="0.55000000000000004">
      <c r="A64" s="108" t="s">
        <v>59</v>
      </c>
      <c r="B64" s="109"/>
      <c r="C64" s="9">
        <f>SUM(C65:C78)</f>
        <v>1168</v>
      </c>
      <c r="D64" s="9">
        <f t="shared" ref="D64:G64" si="4">SUM(D65:D78)</f>
        <v>3432.01</v>
      </c>
      <c r="E64" s="9">
        <f t="shared" si="4"/>
        <v>1345.1999999999998</v>
      </c>
      <c r="F64" s="9">
        <f t="shared" si="4"/>
        <v>2.6251690639590515</v>
      </c>
      <c r="G64" s="54">
        <f t="shared" si="4"/>
        <v>7.9790678761727989</v>
      </c>
    </row>
    <row r="65" spans="1:7" x14ac:dyDescent="0.55000000000000004">
      <c r="A65" s="10" t="s">
        <v>146</v>
      </c>
      <c r="B65" s="11" t="s">
        <v>60</v>
      </c>
      <c r="C65" s="12">
        <v>0</v>
      </c>
      <c r="D65" s="12">
        <v>0</v>
      </c>
      <c r="E65" s="12">
        <v>0</v>
      </c>
      <c r="F65" s="12">
        <v>0</v>
      </c>
      <c r="G65" s="49">
        <v>0</v>
      </c>
    </row>
    <row r="66" spans="1:7" x14ac:dyDescent="0.55000000000000004">
      <c r="A66" s="10" t="s">
        <v>147</v>
      </c>
      <c r="B66" s="14" t="s">
        <v>61</v>
      </c>
      <c r="C66" s="12">
        <v>0</v>
      </c>
      <c r="D66" s="12">
        <v>0</v>
      </c>
      <c r="E66" s="12">
        <v>0</v>
      </c>
      <c r="F66" s="12">
        <v>0</v>
      </c>
      <c r="G66" s="49">
        <v>0</v>
      </c>
    </row>
    <row r="67" spans="1:7" x14ac:dyDescent="0.55000000000000004">
      <c r="A67" s="10" t="s">
        <v>148</v>
      </c>
      <c r="B67" s="14" t="s">
        <v>62</v>
      </c>
      <c r="C67" s="15">
        <v>1</v>
      </c>
      <c r="D67" s="16">
        <v>0.5</v>
      </c>
      <c r="E67" s="16">
        <v>0.17</v>
      </c>
      <c r="F67" s="16">
        <v>3.3175642348575585E-4</v>
      </c>
      <c r="G67" s="48">
        <v>1.00835677888E-3</v>
      </c>
    </row>
    <row r="68" spans="1:7" x14ac:dyDescent="0.55000000000000004">
      <c r="A68" s="10" t="s">
        <v>149</v>
      </c>
      <c r="B68" s="14" t="s">
        <v>63</v>
      </c>
      <c r="C68" s="15">
        <v>550</v>
      </c>
      <c r="D68" s="16">
        <v>1942.2</v>
      </c>
      <c r="E68" s="16">
        <v>514.5</v>
      </c>
      <c r="F68" s="16">
        <v>1.0040510581377726</v>
      </c>
      <c r="G68" s="48">
        <v>3.0517621337280003</v>
      </c>
    </row>
    <row r="69" spans="1:7" x14ac:dyDescent="0.55000000000000004">
      <c r="A69" s="10" t="s">
        <v>150</v>
      </c>
      <c r="B69" s="14" t="s">
        <v>64</v>
      </c>
      <c r="C69" s="15">
        <v>0</v>
      </c>
      <c r="D69" s="15">
        <v>0</v>
      </c>
      <c r="E69" s="15">
        <v>0</v>
      </c>
      <c r="F69" s="15">
        <v>0</v>
      </c>
      <c r="G69" s="50">
        <v>0</v>
      </c>
    </row>
    <row r="70" spans="1:7" x14ac:dyDescent="0.55000000000000004">
      <c r="A70" s="10" t="s">
        <v>151</v>
      </c>
      <c r="B70" s="14" t="s">
        <v>65</v>
      </c>
      <c r="C70" s="15">
        <v>53</v>
      </c>
      <c r="D70" s="16">
        <v>105.17</v>
      </c>
      <c r="E70" s="16">
        <v>76.37</v>
      </c>
      <c r="F70" s="16">
        <v>0.1490366944800422</v>
      </c>
      <c r="G70" s="48">
        <v>0.45298945413568004</v>
      </c>
    </row>
    <row r="71" spans="1:7" x14ac:dyDescent="0.55000000000000004">
      <c r="A71" s="10" t="s">
        <v>152</v>
      </c>
      <c r="B71" s="14" t="s">
        <v>66</v>
      </c>
      <c r="C71" s="15">
        <v>4</v>
      </c>
      <c r="D71" s="16">
        <v>7</v>
      </c>
      <c r="E71" s="16">
        <v>2.87</v>
      </c>
      <c r="F71" s="16">
        <v>5.6008290317889368E-3</v>
      </c>
      <c r="G71" s="48">
        <v>1.7023435031679999E-2</v>
      </c>
    </row>
    <row r="72" spans="1:7" x14ac:dyDescent="0.55000000000000004">
      <c r="A72" s="10" t="s">
        <v>153</v>
      </c>
      <c r="B72" s="14" t="s">
        <v>67</v>
      </c>
      <c r="C72" s="15">
        <v>7</v>
      </c>
      <c r="D72" s="16">
        <v>21</v>
      </c>
      <c r="E72" s="16">
        <v>10.29</v>
      </c>
      <c r="F72" s="16">
        <v>2.0081021162755456E-2</v>
      </c>
      <c r="G72" s="48">
        <v>6.1035242674559981E-2</v>
      </c>
    </row>
    <row r="73" spans="1:7" x14ac:dyDescent="0.55000000000000004">
      <c r="A73" s="10" t="s">
        <v>154</v>
      </c>
      <c r="B73" s="14" t="s">
        <v>68</v>
      </c>
      <c r="C73" s="15">
        <v>0</v>
      </c>
      <c r="D73" s="15">
        <v>0</v>
      </c>
      <c r="E73" s="15">
        <v>0</v>
      </c>
      <c r="F73" s="15">
        <v>0</v>
      </c>
      <c r="G73" s="50">
        <v>0</v>
      </c>
    </row>
    <row r="74" spans="1:7" x14ac:dyDescent="0.55000000000000004">
      <c r="A74" s="10" t="s">
        <v>155</v>
      </c>
      <c r="B74" s="14" t="s">
        <v>69</v>
      </c>
      <c r="C74" s="15">
        <v>0</v>
      </c>
      <c r="D74" s="15">
        <v>0</v>
      </c>
      <c r="E74" s="15">
        <v>0</v>
      </c>
      <c r="F74" s="15">
        <v>0</v>
      </c>
      <c r="G74" s="50">
        <v>0</v>
      </c>
    </row>
    <row r="75" spans="1:7" x14ac:dyDescent="0.55000000000000004">
      <c r="A75" s="10" t="s">
        <v>156</v>
      </c>
      <c r="B75" s="14" t="s">
        <v>70</v>
      </c>
      <c r="C75" s="25">
        <v>4</v>
      </c>
      <c r="D75" s="25">
        <v>6.25</v>
      </c>
      <c r="E75" s="25">
        <v>2.81</v>
      </c>
      <c r="F75" s="25">
        <v>5.4837385293821988E-3</v>
      </c>
      <c r="G75" s="56">
        <v>1.6667544403840003E-2</v>
      </c>
    </row>
    <row r="76" spans="1:7" x14ac:dyDescent="0.55000000000000004">
      <c r="A76" s="10" t="s">
        <v>157</v>
      </c>
      <c r="B76" s="14" t="s">
        <v>71</v>
      </c>
      <c r="C76" s="15">
        <v>0</v>
      </c>
      <c r="D76" s="15">
        <v>0</v>
      </c>
      <c r="E76" s="15">
        <v>0</v>
      </c>
      <c r="F76" s="15">
        <v>0</v>
      </c>
      <c r="G76" s="50">
        <v>0</v>
      </c>
    </row>
    <row r="77" spans="1:7" x14ac:dyDescent="0.55000000000000004">
      <c r="A77" s="10" t="s">
        <v>158</v>
      </c>
      <c r="B77" s="14" t="s">
        <v>72</v>
      </c>
      <c r="C77" s="15">
        <v>175</v>
      </c>
      <c r="D77" s="16">
        <v>326.41999999999996</v>
      </c>
      <c r="E77" s="16">
        <v>84.009999999999991</v>
      </c>
      <c r="F77" s="16">
        <v>0.16394621845316673</v>
      </c>
      <c r="G77" s="48">
        <v>0.49830619408063992</v>
      </c>
    </row>
    <row r="78" spans="1:7" x14ac:dyDescent="0.55000000000000004">
      <c r="A78" s="10" t="s">
        <v>159</v>
      </c>
      <c r="B78" s="17" t="s">
        <v>73</v>
      </c>
      <c r="C78" s="18">
        <v>374</v>
      </c>
      <c r="D78" s="19">
        <v>1023.47</v>
      </c>
      <c r="E78" s="19">
        <v>654.17999999999995</v>
      </c>
      <c r="F78" s="58">
        <v>1.2766377477406572</v>
      </c>
      <c r="G78" s="57">
        <v>3.8802755153395192</v>
      </c>
    </row>
    <row r="79" spans="1:7" x14ac:dyDescent="0.55000000000000004">
      <c r="A79" s="108" t="s">
        <v>74</v>
      </c>
      <c r="B79" s="109"/>
      <c r="C79" s="9">
        <f>SUM(C80:C87)</f>
        <v>183</v>
      </c>
      <c r="D79" s="9">
        <f t="shared" ref="D79:G79" si="5">SUM(D80:D87)</f>
        <v>1434</v>
      </c>
      <c r="E79" s="9">
        <f t="shared" si="5"/>
        <v>602.19000000000005</v>
      </c>
      <c r="F79" s="9">
        <f t="shared" si="5"/>
        <v>1.1751788274052193</v>
      </c>
      <c r="G79" s="9">
        <f t="shared" si="5"/>
        <v>3.571896286316159</v>
      </c>
    </row>
    <row r="80" spans="1:7" x14ac:dyDescent="0.55000000000000004">
      <c r="A80" s="10" t="s">
        <v>160</v>
      </c>
      <c r="B80" s="11" t="s">
        <v>75</v>
      </c>
      <c r="C80" s="12">
        <v>0</v>
      </c>
      <c r="D80" s="12">
        <v>0</v>
      </c>
      <c r="E80" s="12">
        <v>0</v>
      </c>
      <c r="F80" s="53">
        <v>0</v>
      </c>
      <c r="G80" s="49">
        <v>0</v>
      </c>
    </row>
    <row r="81" spans="1:7" x14ac:dyDescent="0.55000000000000004">
      <c r="A81" s="10" t="s">
        <v>161</v>
      </c>
      <c r="B81" s="14" t="s">
        <v>76</v>
      </c>
      <c r="C81" s="12">
        <v>0</v>
      </c>
      <c r="D81" s="12">
        <v>0</v>
      </c>
      <c r="E81" s="12">
        <v>0</v>
      </c>
      <c r="F81" s="12">
        <v>0</v>
      </c>
      <c r="G81" s="49">
        <v>0</v>
      </c>
    </row>
    <row r="82" spans="1:7" x14ac:dyDescent="0.55000000000000004">
      <c r="A82" s="10" t="s">
        <v>162</v>
      </c>
      <c r="B82" s="14" t="s">
        <v>77</v>
      </c>
      <c r="C82" s="15">
        <v>32</v>
      </c>
      <c r="D82" s="16">
        <v>207</v>
      </c>
      <c r="E82" s="16">
        <v>158.38999999999999</v>
      </c>
      <c r="F82" s="16">
        <v>0.30909941127005214</v>
      </c>
      <c r="G82" s="48">
        <v>0.93949194239295974</v>
      </c>
    </row>
    <row r="83" spans="1:7" x14ac:dyDescent="0.55000000000000004">
      <c r="A83" s="10" t="s">
        <v>163</v>
      </c>
      <c r="B83" s="14" t="s">
        <v>78</v>
      </c>
      <c r="C83" s="15">
        <v>66</v>
      </c>
      <c r="D83" s="16">
        <v>361</v>
      </c>
      <c r="E83" s="16">
        <v>185.1</v>
      </c>
      <c r="F83" s="16">
        <v>0.36122419992478472</v>
      </c>
      <c r="G83" s="48">
        <v>1.0979225868863998</v>
      </c>
    </row>
    <row r="84" spans="1:7" x14ac:dyDescent="0.55000000000000004">
      <c r="A84" s="10" t="s">
        <v>164</v>
      </c>
      <c r="B84" s="14" t="s">
        <v>79</v>
      </c>
      <c r="C84" s="15">
        <v>0</v>
      </c>
      <c r="D84" s="15">
        <v>0</v>
      </c>
      <c r="E84" s="15">
        <v>0</v>
      </c>
      <c r="F84" s="15">
        <v>0</v>
      </c>
      <c r="G84" s="50">
        <v>0</v>
      </c>
    </row>
    <row r="85" spans="1:7" x14ac:dyDescent="0.55000000000000004">
      <c r="A85" s="10" t="s">
        <v>165</v>
      </c>
      <c r="B85" s="14" t="s">
        <v>80</v>
      </c>
      <c r="C85" s="15">
        <v>0</v>
      </c>
      <c r="D85" s="15">
        <v>0</v>
      </c>
      <c r="E85" s="15">
        <v>0</v>
      </c>
      <c r="F85" s="15">
        <v>0</v>
      </c>
      <c r="G85" s="50">
        <v>0</v>
      </c>
    </row>
    <row r="86" spans="1:7" x14ac:dyDescent="0.55000000000000004">
      <c r="A86" s="10" t="s">
        <v>166</v>
      </c>
      <c r="B86" s="14" t="s">
        <v>81</v>
      </c>
      <c r="C86" s="15">
        <v>85</v>
      </c>
      <c r="D86" s="16">
        <v>866</v>
      </c>
      <c r="E86" s="16">
        <v>258.7</v>
      </c>
      <c r="F86" s="16">
        <v>0.50485521621038254</v>
      </c>
      <c r="G86" s="48">
        <v>1.5344817570367997</v>
      </c>
    </row>
    <row r="87" spans="1:7" x14ac:dyDescent="0.55000000000000004">
      <c r="A87" s="10" t="s">
        <v>167</v>
      </c>
      <c r="B87" s="17" t="s">
        <v>82</v>
      </c>
      <c r="C87" s="18">
        <v>0</v>
      </c>
      <c r="D87" s="18">
        <v>0</v>
      </c>
      <c r="E87" s="18">
        <v>0</v>
      </c>
      <c r="F87" s="18">
        <v>0</v>
      </c>
      <c r="G87" s="51">
        <v>0</v>
      </c>
    </row>
    <row r="88" spans="1:7" x14ac:dyDescent="0.55000000000000004">
      <c r="A88" s="108" t="s">
        <v>83</v>
      </c>
      <c r="B88" s="109"/>
      <c r="C88" s="23">
        <f>SUM(C5,C15,C25,C46,C64,C79)</f>
        <v>1968</v>
      </c>
      <c r="D88" s="23">
        <f t="shared" ref="D88:G88" si="6">SUM(D5,D15,D25,D46,D64,D79)</f>
        <v>8732.35</v>
      </c>
      <c r="E88" s="23">
        <f t="shared" si="6"/>
        <v>5519.09</v>
      </c>
      <c r="F88" s="23">
        <f t="shared" si="6"/>
        <v>10.770550348800001</v>
      </c>
      <c r="G88" s="52">
        <f t="shared" si="6"/>
        <v>32.736540086757756</v>
      </c>
    </row>
    <row r="89" spans="1:7" x14ac:dyDescent="0.55000000000000004">
      <c r="F89" s="31"/>
      <c r="G89" s="30"/>
    </row>
    <row r="90" spans="1:7" x14ac:dyDescent="0.55000000000000004">
      <c r="A90" s="20" t="s">
        <v>169</v>
      </c>
      <c r="B90" s="20"/>
      <c r="C90" s="21"/>
      <c r="D90" s="21"/>
      <c r="E90" s="20"/>
      <c r="G90" s="20"/>
    </row>
    <row r="91" spans="1:7" x14ac:dyDescent="0.55000000000000004">
      <c r="A91" s="20" t="s">
        <v>168</v>
      </c>
    </row>
  </sheetData>
  <mergeCells count="9">
    <mergeCell ref="A3:A4"/>
    <mergeCell ref="B3:B4"/>
    <mergeCell ref="A79:B79"/>
    <mergeCell ref="A88:B88"/>
    <mergeCell ref="A5:B5"/>
    <mergeCell ref="A15:B15"/>
    <mergeCell ref="A25:B25"/>
    <mergeCell ref="A46:B46"/>
    <mergeCell ref="A64:B6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98"/>
  <sheetViews>
    <sheetView zoomScale="80" zoomScaleNormal="80" workbookViewId="0">
      <pane ySplit="4" topLeftCell="A5" activePane="bottomLeft" state="frozen"/>
      <selection pane="bottomLeft" activeCell="G1" sqref="G1"/>
    </sheetView>
  </sheetViews>
  <sheetFormatPr defaultColWidth="9.140625" defaultRowHeight="24" x14ac:dyDescent="0.55000000000000004"/>
  <cols>
    <col min="1" max="1" width="7" style="1" customWidth="1"/>
    <col min="2" max="2" width="18.140625" style="1" customWidth="1"/>
    <col min="3" max="3" width="15.28515625" style="1" customWidth="1"/>
    <col min="4" max="4" width="15" style="1" customWidth="1"/>
    <col min="5" max="5" width="14.28515625" style="1" customWidth="1"/>
    <col min="6" max="6" width="17.28515625" style="27" customWidth="1"/>
    <col min="7" max="7" width="15.85546875" style="27" customWidth="1"/>
    <col min="8" max="16384" width="9.140625" style="1"/>
  </cols>
  <sheetData>
    <row r="1" spans="1:7" ht="27" customHeight="1" x14ac:dyDescent="0.65">
      <c r="A1" s="6" t="s">
        <v>179</v>
      </c>
    </row>
    <row r="2" spans="1:7" s="3" customFormat="1" x14ac:dyDescent="0.55000000000000004">
      <c r="F2" s="4"/>
      <c r="G2" s="4"/>
    </row>
    <row r="3" spans="1:7" s="3" customFormat="1" x14ac:dyDescent="0.55000000000000004">
      <c r="A3" s="104" t="s">
        <v>88</v>
      </c>
      <c r="B3" s="106" t="s">
        <v>0</v>
      </c>
      <c r="C3" s="7" t="s">
        <v>89</v>
      </c>
      <c r="D3" s="7" t="s">
        <v>84</v>
      </c>
      <c r="E3" s="39" t="s">
        <v>85</v>
      </c>
      <c r="F3" s="83" t="s">
        <v>188</v>
      </c>
      <c r="G3" s="90" t="s">
        <v>193</v>
      </c>
    </row>
    <row r="4" spans="1:7" s="3" customFormat="1" x14ac:dyDescent="0.55000000000000004">
      <c r="A4" s="105"/>
      <c r="B4" s="107"/>
      <c r="C4" s="8" t="s">
        <v>90</v>
      </c>
      <c r="D4" s="8" t="s">
        <v>86</v>
      </c>
      <c r="E4" s="40" t="s">
        <v>87</v>
      </c>
      <c r="F4" s="84" t="s">
        <v>187</v>
      </c>
      <c r="G4" s="91" t="s">
        <v>192</v>
      </c>
    </row>
    <row r="5" spans="1:7" x14ac:dyDescent="0.55000000000000004">
      <c r="A5" s="110" t="s">
        <v>1</v>
      </c>
      <c r="B5" s="111"/>
      <c r="C5" s="23">
        <f>SUM(C6:C14)</f>
        <v>938</v>
      </c>
      <c r="D5" s="23">
        <f t="shared" ref="D5:G5" si="0">SUM(D6:D14)</f>
        <v>15894</v>
      </c>
      <c r="E5" s="23">
        <f t="shared" si="0"/>
        <v>651</v>
      </c>
      <c r="F5" s="23">
        <f t="shared" si="0"/>
        <v>0.6946034592</v>
      </c>
      <c r="G5" s="52">
        <f t="shared" si="0"/>
        <v>24.907456843200002</v>
      </c>
    </row>
    <row r="6" spans="1:7" x14ac:dyDescent="0.55000000000000004">
      <c r="A6" s="10" t="s">
        <v>91</v>
      </c>
      <c r="B6" s="11" t="s">
        <v>2</v>
      </c>
      <c r="C6" s="28">
        <v>938</v>
      </c>
      <c r="D6" s="45">
        <v>15894</v>
      </c>
      <c r="E6" s="45">
        <v>651</v>
      </c>
      <c r="F6" s="45">
        <v>0.6946034592</v>
      </c>
      <c r="G6" s="75">
        <v>24.907456843200002</v>
      </c>
    </row>
    <row r="7" spans="1:7" x14ac:dyDescent="0.55000000000000004">
      <c r="A7" s="10" t="s">
        <v>92</v>
      </c>
      <c r="B7" s="14" t="s">
        <v>3</v>
      </c>
      <c r="C7" s="76">
        <v>0</v>
      </c>
      <c r="D7" s="76">
        <v>0</v>
      </c>
      <c r="E7" s="76">
        <v>0</v>
      </c>
      <c r="F7" s="76">
        <v>0</v>
      </c>
      <c r="G7" s="77">
        <v>0</v>
      </c>
    </row>
    <row r="8" spans="1:7" x14ac:dyDescent="0.55000000000000004">
      <c r="A8" s="10" t="s">
        <v>93</v>
      </c>
      <c r="B8" s="14" t="s">
        <v>4</v>
      </c>
      <c r="C8" s="76">
        <v>0</v>
      </c>
      <c r="D8" s="76">
        <v>0</v>
      </c>
      <c r="E8" s="76">
        <v>0</v>
      </c>
      <c r="F8" s="76">
        <v>0</v>
      </c>
      <c r="G8" s="77">
        <v>0</v>
      </c>
    </row>
    <row r="9" spans="1:7" x14ac:dyDescent="0.55000000000000004">
      <c r="A9" s="10" t="s">
        <v>94</v>
      </c>
      <c r="B9" s="14" t="s">
        <v>5</v>
      </c>
      <c r="C9" s="76">
        <v>0</v>
      </c>
      <c r="D9" s="76">
        <v>0</v>
      </c>
      <c r="E9" s="76">
        <v>0</v>
      </c>
      <c r="F9" s="76">
        <v>0</v>
      </c>
      <c r="G9" s="77">
        <v>0</v>
      </c>
    </row>
    <row r="10" spans="1:7" x14ac:dyDescent="0.55000000000000004">
      <c r="A10" s="10" t="s">
        <v>95</v>
      </c>
      <c r="B10" s="14" t="s">
        <v>6</v>
      </c>
      <c r="C10" s="76">
        <v>0</v>
      </c>
      <c r="D10" s="76">
        <v>0</v>
      </c>
      <c r="E10" s="76">
        <v>0</v>
      </c>
      <c r="F10" s="76">
        <v>0</v>
      </c>
      <c r="G10" s="77">
        <v>0</v>
      </c>
    </row>
    <row r="11" spans="1:7" x14ac:dyDescent="0.55000000000000004">
      <c r="A11" s="10" t="s">
        <v>96</v>
      </c>
      <c r="B11" s="14" t="s">
        <v>7</v>
      </c>
      <c r="C11" s="76">
        <v>0</v>
      </c>
      <c r="D11" s="76">
        <v>0</v>
      </c>
      <c r="E11" s="76">
        <v>0</v>
      </c>
      <c r="F11" s="76">
        <v>0</v>
      </c>
      <c r="G11" s="77">
        <v>0</v>
      </c>
    </row>
    <row r="12" spans="1:7" x14ac:dyDescent="0.55000000000000004">
      <c r="A12" s="10" t="s">
        <v>97</v>
      </c>
      <c r="B12" s="14" t="s">
        <v>8</v>
      </c>
      <c r="C12" s="76">
        <v>0</v>
      </c>
      <c r="D12" s="76">
        <v>0</v>
      </c>
      <c r="E12" s="76">
        <v>0</v>
      </c>
      <c r="F12" s="76">
        <v>0</v>
      </c>
      <c r="G12" s="77">
        <v>0</v>
      </c>
    </row>
    <row r="13" spans="1:7" x14ac:dyDescent="0.55000000000000004">
      <c r="A13" s="10" t="s">
        <v>98</v>
      </c>
      <c r="B13" s="14" t="s">
        <v>9</v>
      </c>
      <c r="C13" s="76">
        <v>0</v>
      </c>
      <c r="D13" s="76">
        <v>0</v>
      </c>
      <c r="E13" s="76">
        <v>0</v>
      </c>
      <c r="F13" s="76">
        <v>0</v>
      </c>
      <c r="G13" s="77">
        <v>0</v>
      </c>
    </row>
    <row r="14" spans="1:7" x14ac:dyDescent="0.55000000000000004">
      <c r="A14" s="10" t="s">
        <v>99</v>
      </c>
      <c r="B14" s="17" t="s">
        <v>10</v>
      </c>
      <c r="C14" s="76">
        <v>0</v>
      </c>
      <c r="D14" s="76">
        <v>0</v>
      </c>
      <c r="E14" s="76">
        <v>0</v>
      </c>
      <c r="F14" s="76">
        <v>0</v>
      </c>
      <c r="G14" s="77">
        <v>0</v>
      </c>
    </row>
    <row r="15" spans="1:7" x14ac:dyDescent="0.55000000000000004">
      <c r="A15" s="108" t="s">
        <v>11</v>
      </c>
      <c r="B15" s="109"/>
      <c r="C15" s="23">
        <f>SUM(C16:C24)</f>
        <v>8688</v>
      </c>
      <c r="D15" s="23">
        <f>SUM(D16:D24)</f>
        <v>111543</v>
      </c>
      <c r="E15" s="23">
        <f t="shared" ref="E15:G15" si="1">SUM(E16:E24)</f>
        <v>96683</v>
      </c>
      <c r="F15" s="23">
        <f t="shared" si="1"/>
        <v>103.1587499936</v>
      </c>
      <c r="G15" s="52">
        <f t="shared" si="1"/>
        <v>2664.9691951936002</v>
      </c>
    </row>
    <row r="16" spans="1:7" x14ac:dyDescent="0.55000000000000004">
      <c r="A16" s="10" t="s">
        <v>100</v>
      </c>
      <c r="B16" s="11" t="s">
        <v>12</v>
      </c>
      <c r="C16" s="28">
        <v>1853</v>
      </c>
      <c r="D16" s="45">
        <v>35111</v>
      </c>
      <c r="E16" s="45">
        <v>33611</v>
      </c>
      <c r="F16" s="45">
        <v>35.862237891200003</v>
      </c>
      <c r="G16" s="75">
        <v>921.82655026719999</v>
      </c>
    </row>
    <row r="17" spans="1:7" x14ac:dyDescent="0.55000000000000004">
      <c r="A17" s="10" t="s">
        <v>101</v>
      </c>
      <c r="B17" s="14" t="s">
        <v>13</v>
      </c>
      <c r="C17" s="25">
        <v>3189</v>
      </c>
      <c r="D17" s="26">
        <v>18475</v>
      </c>
      <c r="E17" s="26">
        <v>19376</v>
      </c>
      <c r="F17" s="26">
        <v>20.673788979199998</v>
      </c>
      <c r="G17" s="66">
        <v>531.43818817600015</v>
      </c>
    </row>
    <row r="18" spans="1:7" x14ac:dyDescent="0.55000000000000004">
      <c r="A18" s="10" t="s">
        <v>102</v>
      </c>
      <c r="B18" s="14" t="s">
        <v>14</v>
      </c>
      <c r="C18" s="25">
        <v>317</v>
      </c>
      <c r="D18" s="25">
        <v>2081</v>
      </c>
      <c r="E18" s="25">
        <v>1259</v>
      </c>
      <c r="F18" s="25">
        <v>1.3433268128000002</v>
      </c>
      <c r="G18" s="56">
        <v>34.448455840000001</v>
      </c>
    </row>
    <row r="19" spans="1:7" x14ac:dyDescent="0.55000000000000004">
      <c r="A19" s="10" t="s">
        <v>103</v>
      </c>
      <c r="B19" s="14" t="s">
        <v>15</v>
      </c>
      <c r="C19" s="25">
        <v>551</v>
      </c>
      <c r="D19" s="26">
        <v>9005</v>
      </c>
      <c r="E19" s="26">
        <v>22569</v>
      </c>
      <c r="F19" s="26">
        <v>24.080653564799999</v>
      </c>
      <c r="G19" s="66">
        <v>617.9652962112001</v>
      </c>
    </row>
    <row r="20" spans="1:7" x14ac:dyDescent="0.55000000000000004">
      <c r="A20" s="10" t="s">
        <v>104</v>
      </c>
      <c r="B20" s="14" t="s">
        <v>16</v>
      </c>
      <c r="C20" s="76">
        <v>0</v>
      </c>
      <c r="D20" s="76">
        <v>0</v>
      </c>
      <c r="E20" s="76">
        <v>0</v>
      </c>
      <c r="F20" s="76">
        <v>0</v>
      </c>
      <c r="G20" s="77">
        <v>0</v>
      </c>
    </row>
    <row r="21" spans="1:7" x14ac:dyDescent="0.55000000000000004">
      <c r="A21" s="10" t="s">
        <v>105</v>
      </c>
      <c r="B21" s="14" t="s">
        <v>17</v>
      </c>
      <c r="C21" s="25">
        <v>568</v>
      </c>
      <c r="D21" s="25">
        <v>6156</v>
      </c>
      <c r="E21" s="25">
        <v>4625</v>
      </c>
      <c r="F21" s="25">
        <v>4.9347788000000001</v>
      </c>
      <c r="G21" s="56">
        <v>126.54814</v>
      </c>
    </row>
    <row r="22" spans="1:7" x14ac:dyDescent="0.55000000000000004">
      <c r="A22" s="10" t="s">
        <v>106</v>
      </c>
      <c r="B22" s="14" t="s">
        <v>18</v>
      </c>
      <c r="C22" s="25">
        <v>363</v>
      </c>
      <c r="D22" s="26">
        <v>6642</v>
      </c>
      <c r="E22" s="26">
        <v>10782</v>
      </c>
      <c r="F22" s="26">
        <v>11.5041697344</v>
      </c>
      <c r="G22" s="66">
        <v>296.6195238144</v>
      </c>
    </row>
    <row r="23" spans="1:7" x14ac:dyDescent="0.55000000000000004">
      <c r="A23" s="10" t="s">
        <v>107</v>
      </c>
      <c r="B23" s="14" t="s">
        <v>19</v>
      </c>
      <c r="C23" s="25">
        <v>1847</v>
      </c>
      <c r="D23" s="26">
        <v>34073</v>
      </c>
      <c r="E23" s="26">
        <v>4461</v>
      </c>
      <c r="F23" s="26">
        <v>4.7597942112000009</v>
      </c>
      <c r="G23" s="66">
        <v>136.12304088480002</v>
      </c>
    </row>
    <row r="24" spans="1:7" x14ac:dyDescent="0.55000000000000004">
      <c r="A24" s="10" t="s">
        <v>108</v>
      </c>
      <c r="B24" s="17" t="s">
        <v>20</v>
      </c>
      <c r="C24" s="79">
        <v>0</v>
      </c>
      <c r="D24" s="79">
        <v>0</v>
      </c>
      <c r="E24" s="79">
        <v>0</v>
      </c>
      <c r="F24" s="79">
        <v>0</v>
      </c>
      <c r="G24" s="80">
        <v>0</v>
      </c>
    </row>
    <row r="25" spans="1:7" x14ac:dyDescent="0.55000000000000004">
      <c r="A25" s="108" t="s">
        <v>21</v>
      </c>
      <c r="B25" s="109"/>
      <c r="C25" s="81">
        <f>SUM(C26:C45)</f>
        <v>0</v>
      </c>
      <c r="D25" s="81">
        <f t="shared" ref="D25:G25" si="2">SUM(D26:D45)</f>
        <v>0</v>
      </c>
      <c r="E25" s="81">
        <f t="shared" si="2"/>
        <v>0</v>
      </c>
      <c r="F25" s="81">
        <f t="shared" si="2"/>
        <v>0</v>
      </c>
      <c r="G25" s="88">
        <f t="shared" si="2"/>
        <v>0</v>
      </c>
    </row>
    <row r="26" spans="1:7" x14ac:dyDescent="0.55000000000000004">
      <c r="A26" s="10" t="s">
        <v>109</v>
      </c>
      <c r="B26" s="11" t="s">
        <v>110</v>
      </c>
      <c r="C26" s="82">
        <v>0</v>
      </c>
      <c r="D26" s="82">
        <v>0</v>
      </c>
      <c r="E26" s="82">
        <v>0</v>
      </c>
      <c r="F26" s="82">
        <v>0</v>
      </c>
      <c r="G26" s="87">
        <v>0</v>
      </c>
    </row>
    <row r="27" spans="1:7" x14ac:dyDescent="0.55000000000000004">
      <c r="A27" s="10" t="s">
        <v>111</v>
      </c>
      <c r="B27" s="14" t="s">
        <v>22</v>
      </c>
      <c r="C27" s="82">
        <v>0</v>
      </c>
      <c r="D27" s="82">
        <v>0</v>
      </c>
      <c r="E27" s="82">
        <v>0</v>
      </c>
      <c r="F27" s="82">
        <v>0</v>
      </c>
      <c r="G27" s="87">
        <v>0</v>
      </c>
    </row>
    <row r="28" spans="1:7" x14ac:dyDescent="0.55000000000000004">
      <c r="A28" s="10" t="s">
        <v>112</v>
      </c>
      <c r="B28" s="14" t="s">
        <v>23</v>
      </c>
      <c r="C28" s="82">
        <v>0</v>
      </c>
      <c r="D28" s="82">
        <v>0</v>
      </c>
      <c r="E28" s="82">
        <v>0</v>
      </c>
      <c r="F28" s="82">
        <v>0</v>
      </c>
      <c r="G28" s="87">
        <v>0</v>
      </c>
    </row>
    <row r="29" spans="1:7" x14ac:dyDescent="0.55000000000000004">
      <c r="A29" s="10" t="s">
        <v>113</v>
      </c>
      <c r="B29" s="14" t="s">
        <v>24</v>
      </c>
      <c r="C29" s="82">
        <v>0</v>
      </c>
      <c r="D29" s="82">
        <v>0</v>
      </c>
      <c r="E29" s="82">
        <v>0</v>
      </c>
      <c r="F29" s="82">
        <v>0</v>
      </c>
      <c r="G29" s="87">
        <v>0</v>
      </c>
    </row>
    <row r="30" spans="1:7" x14ac:dyDescent="0.55000000000000004">
      <c r="A30" s="10" t="s">
        <v>114</v>
      </c>
      <c r="B30" s="14" t="s">
        <v>25</v>
      </c>
      <c r="C30" s="82">
        <v>0</v>
      </c>
      <c r="D30" s="82">
        <v>0</v>
      </c>
      <c r="E30" s="82">
        <v>0</v>
      </c>
      <c r="F30" s="82">
        <v>0</v>
      </c>
      <c r="G30" s="87">
        <v>0</v>
      </c>
    </row>
    <row r="31" spans="1:7" x14ac:dyDescent="0.55000000000000004">
      <c r="A31" s="10" t="s">
        <v>115</v>
      </c>
      <c r="B31" s="14" t="s">
        <v>26</v>
      </c>
      <c r="C31" s="82">
        <v>0</v>
      </c>
      <c r="D31" s="82">
        <v>0</v>
      </c>
      <c r="E31" s="82">
        <v>0</v>
      </c>
      <c r="F31" s="82">
        <v>0</v>
      </c>
      <c r="G31" s="87">
        <v>0</v>
      </c>
    </row>
    <row r="32" spans="1:7" x14ac:dyDescent="0.55000000000000004">
      <c r="A32" s="10" t="s">
        <v>116</v>
      </c>
      <c r="B32" s="14" t="s">
        <v>27</v>
      </c>
      <c r="C32" s="82">
        <v>0</v>
      </c>
      <c r="D32" s="82">
        <v>0</v>
      </c>
      <c r="E32" s="82">
        <v>0</v>
      </c>
      <c r="F32" s="82">
        <v>0</v>
      </c>
      <c r="G32" s="87">
        <v>0</v>
      </c>
    </row>
    <row r="33" spans="1:7" x14ac:dyDescent="0.55000000000000004">
      <c r="A33" s="10" t="s">
        <v>117</v>
      </c>
      <c r="B33" s="14" t="s">
        <v>28</v>
      </c>
      <c r="C33" s="82">
        <v>0</v>
      </c>
      <c r="D33" s="82">
        <v>0</v>
      </c>
      <c r="E33" s="82">
        <v>0</v>
      </c>
      <c r="F33" s="82">
        <v>0</v>
      </c>
      <c r="G33" s="87">
        <v>0</v>
      </c>
    </row>
    <row r="34" spans="1:7" x14ac:dyDescent="0.55000000000000004">
      <c r="A34" s="10" t="s">
        <v>118</v>
      </c>
      <c r="B34" s="14" t="s">
        <v>29</v>
      </c>
      <c r="C34" s="82">
        <v>0</v>
      </c>
      <c r="D34" s="82">
        <v>0</v>
      </c>
      <c r="E34" s="82">
        <v>0</v>
      </c>
      <c r="F34" s="82">
        <v>0</v>
      </c>
      <c r="G34" s="87">
        <v>0</v>
      </c>
    </row>
    <row r="35" spans="1:7" x14ac:dyDescent="0.55000000000000004">
      <c r="A35" s="10" t="s">
        <v>119</v>
      </c>
      <c r="B35" s="14" t="s">
        <v>30</v>
      </c>
      <c r="C35" s="82">
        <v>0</v>
      </c>
      <c r="D35" s="82">
        <v>0</v>
      </c>
      <c r="E35" s="82">
        <v>0</v>
      </c>
      <c r="F35" s="82">
        <v>0</v>
      </c>
      <c r="G35" s="87">
        <v>0</v>
      </c>
    </row>
    <row r="36" spans="1:7" x14ac:dyDescent="0.55000000000000004">
      <c r="A36" s="10" t="s">
        <v>120</v>
      </c>
      <c r="B36" s="14" t="s">
        <v>31</v>
      </c>
      <c r="C36" s="82">
        <v>0</v>
      </c>
      <c r="D36" s="82">
        <v>0</v>
      </c>
      <c r="E36" s="82">
        <v>0</v>
      </c>
      <c r="F36" s="82">
        <v>0</v>
      </c>
      <c r="G36" s="87">
        <v>0</v>
      </c>
    </row>
    <row r="37" spans="1:7" x14ac:dyDescent="0.55000000000000004">
      <c r="A37" s="10" t="s">
        <v>121</v>
      </c>
      <c r="B37" s="14" t="s">
        <v>32</v>
      </c>
      <c r="C37" s="82">
        <v>0</v>
      </c>
      <c r="D37" s="82">
        <v>0</v>
      </c>
      <c r="E37" s="82">
        <v>0</v>
      </c>
      <c r="F37" s="82">
        <v>0</v>
      </c>
      <c r="G37" s="87">
        <v>0</v>
      </c>
    </row>
    <row r="38" spans="1:7" x14ac:dyDescent="0.55000000000000004">
      <c r="A38" s="10" t="s">
        <v>122</v>
      </c>
      <c r="B38" s="14" t="s">
        <v>33</v>
      </c>
      <c r="C38" s="82">
        <v>0</v>
      </c>
      <c r="D38" s="82">
        <v>0</v>
      </c>
      <c r="E38" s="82">
        <v>0</v>
      </c>
      <c r="F38" s="82">
        <v>0</v>
      </c>
      <c r="G38" s="87">
        <v>0</v>
      </c>
    </row>
    <row r="39" spans="1:7" x14ac:dyDescent="0.55000000000000004">
      <c r="A39" s="10" t="s">
        <v>123</v>
      </c>
      <c r="B39" s="14" t="s">
        <v>34</v>
      </c>
      <c r="C39" s="82">
        <v>0</v>
      </c>
      <c r="D39" s="82">
        <v>0</v>
      </c>
      <c r="E39" s="82">
        <v>0</v>
      </c>
      <c r="F39" s="82">
        <v>0</v>
      </c>
      <c r="G39" s="87">
        <v>0</v>
      </c>
    </row>
    <row r="40" spans="1:7" x14ac:dyDescent="0.55000000000000004">
      <c r="A40" s="10" t="s">
        <v>124</v>
      </c>
      <c r="B40" s="14" t="s">
        <v>35</v>
      </c>
      <c r="C40" s="82">
        <v>0</v>
      </c>
      <c r="D40" s="82">
        <v>0</v>
      </c>
      <c r="E40" s="82">
        <v>0</v>
      </c>
      <c r="F40" s="82">
        <v>0</v>
      </c>
      <c r="G40" s="87">
        <v>0</v>
      </c>
    </row>
    <row r="41" spans="1:7" x14ac:dyDescent="0.55000000000000004">
      <c r="A41" s="10" t="s">
        <v>125</v>
      </c>
      <c r="B41" s="14" t="s">
        <v>36</v>
      </c>
      <c r="C41" s="82">
        <v>0</v>
      </c>
      <c r="D41" s="82">
        <v>0</v>
      </c>
      <c r="E41" s="82">
        <v>0</v>
      </c>
      <c r="F41" s="82">
        <v>0</v>
      </c>
      <c r="G41" s="87">
        <v>0</v>
      </c>
    </row>
    <row r="42" spans="1:7" x14ac:dyDescent="0.55000000000000004">
      <c r="A42" s="10" t="s">
        <v>126</v>
      </c>
      <c r="B42" s="14" t="s">
        <v>37</v>
      </c>
      <c r="C42" s="82">
        <v>0</v>
      </c>
      <c r="D42" s="82">
        <v>0</v>
      </c>
      <c r="E42" s="82">
        <v>0</v>
      </c>
      <c r="F42" s="82">
        <v>0</v>
      </c>
      <c r="G42" s="87">
        <v>0</v>
      </c>
    </row>
    <row r="43" spans="1:7" x14ac:dyDescent="0.55000000000000004">
      <c r="A43" s="10" t="s">
        <v>127</v>
      </c>
      <c r="B43" s="14" t="s">
        <v>38</v>
      </c>
      <c r="C43" s="82">
        <v>0</v>
      </c>
      <c r="D43" s="82">
        <v>0</v>
      </c>
      <c r="E43" s="82">
        <v>0</v>
      </c>
      <c r="F43" s="82">
        <v>0</v>
      </c>
      <c r="G43" s="87">
        <v>0</v>
      </c>
    </row>
    <row r="44" spans="1:7" x14ac:dyDescent="0.55000000000000004">
      <c r="A44" s="10" t="s">
        <v>112</v>
      </c>
      <c r="B44" s="14" t="s">
        <v>39</v>
      </c>
      <c r="C44" s="82">
        <v>0</v>
      </c>
      <c r="D44" s="82">
        <v>0</v>
      </c>
      <c r="E44" s="82">
        <v>0</v>
      </c>
      <c r="F44" s="82">
        <v>0</v>
      </c>
      <c r="G44" s="87">
        <v>0</v>
      </c>
    </row>
    <row r="45" spans="1:7" x14ac:dyDescent="0.55000000000000004">
      <c r="A45" s="10" t="s">
        <v>128</v>
      </c>
      <c r="B45" s="17" t="s">
        <v>40</v>
      </c>
      <c r="C45" s="82">
        <v>0</v>
      </c>
      <c r="D45" s="82">
        <v>0</v>
      </c>
      <c r="E45" s="82">
        <v>0</v>
      </c>
      <c r="F45" s="82">
        <v>0</v>
      </c>
      <c r="G45" s="87">
        <v>0</v>
      </c>
    </row>
    <row r="46" spans="1:7" x14ac:dyDescent="0.55000000000000004">
      <c r="A46" s="108" t="s">
        <v>41</v>
      </c>
      <c r="B46" s="109"/>
      <c r="C46" s="81">
        <f>SUM(C47:C63)</f>
        <v>0</v>
      </c>
      <c r="D46" s="81">
        <f t="shared" ref="D46:G46" si="3">SUM(D47:D63)</f>
        <v>0</v>
      </c>
      <c r="E46" s="81">
        <f t="shared" si="3"/>
        <v>0</v>
      </c>
      <c r="F46" s="81">
        <f t="shared" si="3"/>
        <v>0</v>
      </c>
      <c r="G46" s="88">
        <f t="shared" si="3"/>
        <v>0</v>
      </c>
    </row>
    <row r="47" spans="1:7" x14ac:dyDescent="0.55000000000000004">
      <c r="A47" s="10" t="s">
        <v>129</v>
      </c>
      <c r="B47" s="11" t="s">
        <v>42</v>
      </c>
      <c r="C47" s="82">
        <v>0</v>
      </c>
      <c r="D47" s="82">
        <v>0</v>
      </c>
      <c r="E47" s="82">
        <v>0</v>
      </c>
      <c r="F47" s="82">
        <v>0</v>
      </c>
      <c r="G47" s="87">
        <v>0</v>
      </c>
    </row>
    <row r="48" spans="1:7" s="2" customFormat="1" x14ac:dyDescent="0.55000000000000004">
      <c r="A48" s="10" t="s">
        <v>130</v>
      </c>
      <c r="B48" s="14" t="s">
        <v>43</v>
      </c>
      <c r="C48" s="82">
        <v>0</v>
      </c>
      <c r="D48" s="82">
        <v>0</v>
      </c>
      <c r="E48" s="82">
        <v>0</v>
      </c>
      <c r="F48" s="82">
        <v>0</v>
      </c>
      <c r="G48" s="87">
        <v>0</v>
      </c>
    </row>
    <row r="49" spans="1:7" x14ac:dyDescent="0.55000000000000004">
      <c r="A49" s="10" t="s">
        <v>131</v>
      </c>
      <c r="B49" s="14" t="s">
        <v>44</v>
      </c>
      <c r="C49" s="82">
        <v>0</v>
      </c>
      <c r="D49" s="82">
        <v>0</v>
      </c>
      <c r="E49" s="82">
        <v>0</v>
      </c>
      <c r="F49" s="82">
        <v>0</v>
      </c>
      <c r="G49" s="87">
        <v>0</v>
      </c>
    </row>
    <row r="50" spans="1:7" x14ac:dyDescent="0.55000000000000004">
      <c r="A50" s="10" t="s">
        <v>132</v>
      </c>
      <c r="B50" s="14" t="s">
        <v>45</v>
      </c>
      <c r="C50" s="82">
        <v>0</v>
      </c>
      <c r="D50" s="82">
        <v>0</v>
      </c>
      <c r="E50" s="82">
        <v>0</v>
      </c>
      <c r="F50" s="82">
        <v>0</v>
      </c>
      <c r="G50" s="87">
        <v>0</v>
      </c>
    </row>
    <row r="51" spans="1:7" x14ac:dyDescent="0.55000000000000004">
      <c r="A51" s="10" t="s">
        <v>133</v>
      </c>
      <c r="B51" s="14" t="s">
        <v>46</v>
      </c>
      <c r="C51" s="82">
        <v>0</v>
      </c>
      <c r="D51" s="82">
        <v>0</v>
      </c>
      <c r="E51" s="82">
        <v>0</v>
      </c>
      <c r="F51" s="82">
        <v>0</v>
      </c>
      <c r="G51" s="87">
        <v>0</v>
      </c>
    </row>
    <row r="52" spans="1:7" x14ac:dyDescent="0.55000000000000004">
      <c r="A52" s="10" t="s">
        <v>134</v>
      </c>
      <c r="B52" s="14" t="s">
        <v>47</v>
      </c>
      <c r="C52" s="82">
        <v>0</v>
      </c>
      <c r="D52" s="82">
        <v>0</v>
      </c>
      <c r="E52" s="82">
        <v>0</v>
      </c>
      <c r="F52" s="82">
        <v>0</v>
      </c>
      <c r="G52" s="87">
        <v>0</v>
      </c>
    </row>
    <row r="53" spans="1:7" x14ac:dyDescent="0.55000000000000004">
      <c r="A53" s="10" t="s">
        <v>135</v>
      </c>
      <c r="B53" s="14" t="s">
        <v>48</v>
      </c>
      <c r="C53" s="82">
        <v>0</v>
      </c>
      <c r="D53" s="82">
        <v>0</v>
      </c>
      <c r="E53" s="82">
        <v>0</v>
      </c>
      <c r="F53" s="82">
        <v>0</v>
      </c>
      <c r="G53" s="87">
        <v>0</v>
      </c>
    </row>
    <row r="54" spans="1:7" x14ac:dyDescent="0.55000000000000004">
      <c r="A54" s="10" t="s">
        <v>136</v>
      </c>
      <c r="B54" s="14" t="s">
        <v>49</v>
      </c>
      <c r="C54" s="82">
        <v>0</v>
      </c>
      <c r="D54" s="82">
        <v>0</v>
      </c>
      <c r="E54" s="82">
        <v>0</v>
      </c>
      <c r="F54" s="82">
        <v>0</v>
      </c>
      <c r="G54" s="87">
        <v>0</v>
      </c>
    </row>
    <row r="55" spans="1:7" x14ac:dyDescent="0.55000000000000004">
      <c r="A55" s="10" t="s">
        <v>137</v>
      </c>
      <c r="B55" s="14" t="s">
        <v>50</v>
      </c>
      <c r="C55" s="82">
        <v>0</v>
      </c>
      <c r="D55" s="82">
        <v>0</v>
      </c>
      <c r="E55" s="82">
        <v>0</v>
      </c>
      <c r="F55" s="82">
        <v>0</v>
      </c>
      <c r="G55" s="87">
        <v>0</v>
      </c>
    </row>
    <row r="56" spans="1:7" s="2" customFormat="1" x14ac:dyDescent="0.55000000000000004">
      <c r="A56" s="10" t="s">
        <v>138</v>
      </c>
      <c r="B56" s="14" t="s">
        <v>51</v>
      </c>
      <c r="C56" s="82">
        <v>0</v>
      </c>
      <c r="D56" s="82">
        <v>0</v>
      </c>
      <c r="E56" s="82">
        <v>0</v>
      </c>
      <c r="F56" s="82">
        <v>0</v>
      </c>
      <c r="G56" s="87">
        <v>0</v>
      </c>
    </row>
    <row r="57" spans="1:7" x14ac:dyDescent="0.55000000000000004">
      <c r="A57" s="10" t="s">
        <v>139</v>
      </c>
      <c r="B57" s="14" t="s">
        <v>52</v>
      </c>
      <c r="C57" s="82">
        <v>0</v>
      </c>
      <c r="D57" s="82">
        <v>0</v>
      </c>
      <c r="E57" s="82">
        <v>0</v>
      </c>
      <c r="F57" s="82">
        <v>0</v>
      </c>
      <c r="G57" s="87">
        <v>0</v>
      </c>
    </row>
    <row r="58" spans="1:7" x14ac:dyDescent="0.55000000000000004">
      <c r="A58" s="10" t="s">
        <v>140</v>
      </c>
      <c r="B58" s="14" t="s">
        <v>53</v>
      </c>
      <c r="C58" s="82">
        <v>0</v>
      </c>
      <c r="D58" s="82">
        <v>0</v>
      </c>
      <c r="E58" s="82">
        <v>0</v>
      </c>
      <c r="F58" s="82">
        <v>0</v>
      </c>
      <c r="G58" s="87">
        <v>0</v>
      </c>
    </row>
    <row r="59" spans="1:7" x14ac:dyDescent="0.55000000000000004">
      <c r="A59" s="10" t="s">
        <v>141</v>
      </c>
      <c r="B59" s="14" t="s">
        <v>54</v>
      </c>
      <c r="C59" s="82">
        <v>0</v>
      </c>
      <c r="D59" s="82">
        <v>0</v>
      </c>
      <c r="E59" s="82">
        <v>0</v>
      </c>
      <c r="F59" s="82">
        <v>0</v>
      </c>
      <c r="G59" s="87">
        <v>0</v>
      </c>
    </row>
    <row r="60" spans="1:7" x14ac:dyDescent="0.55000000000000004">
      <c r="A60" s="10" t="s">
        <v>142</v>
      </c>
      <c r="B60" s="14" t="s">
        <v>55</v>
      </c>
      <c r="C60" s="82">
        <v>0</v>
      </c>
      <c r="D60" s="82">
        <v>0</v>
      </c>
      <c r="E60" s="82">
        <v>0</v>
      </c>
      <c r="F60" s="82">
        <v>0</v>
      </c>
      <c r="G60" s="87">
        <v>0</v>
      </c>
    </row>
    <row r="61" spans="1:7" x14ac:dyDescent="0.55000000000000004">
      <c r="A61" s="10" t="s">
        <v>143</v>
      </c>
      <c r="B61" s="14" t="s">
        <v>56</v>
      </c>
      <c r="C61" s="82">
        <v>0</v>
      </c>
      <c r="D61" s="82">
        <v>0</v>
      </c>
      <c r="E61" s="82">
        <v>0</v>
      </c>
      <c r="F61" s="82">
        <v>0</v>
      </c>
      <c r="G61" s="87">
        <v>0</v>
      </c>
    </row>
    <row r="62" spans="1:7" x14ac:dyDescent="0.55000000000000004">
      <c r="A62" s="10" t="s">
        <v>144</v>
      </c>
      <c r="B62" s="14" t="s">
        <v>57</v>
      </c>
      <c r="C62" s="82">
        <v>0</v>
      </c>
      <c r="D62" s="82">
        <v>0</v>
      </c>
      <c r="E62" s="82">
        <v>0</v>
      </c>
      <c r="F62" s="82">
        <v>0</v>
      </c>
      <c r="G62" s="87">
        <v>0</v>
      </c>
    </row>
    <row r="63" spans="1:7" x14ac:dyDescent="0.55000000000000004">
      <c r="A63" s="10" t="s">
        <v>145</v>
      </c>
      <c r="B63" s="17" t="s">
        <v>58</v>
      </c>
      <c r="C63" s="82">
        <v>0</v>
      </c>
      <c r="D63" s="82">
        <v>0</v>
      </c>
      <c r="E63" s="82">
        <v>0</v>
      </c>
      <c r="F63" s="82">
        <v>0</v>
      </c>
      <c r="G63" s="87">
        <v>0</v>
      </c>
    </row>
    <row r="64" spans="1:7" x14ac:dyDescent="0.55000000000000004">
      <c r="A64" s="108" t="s">
        <v>59</v>
      </c>
      <c r="B64" s="109"/>
      <c r="C64" s="23">
        <f>SUM(C65:C78)</f>
        <v>5203</v>
      </c>
      <c r="D64" s="23">
        <f t="shared" ref="D64:G64" si="4">SUM(D65:D78)</f>
        <v>63842</v>
      </c>
      <c r="E64" s="23">
        <f t="shared" si="4"/>
        <v>124208</v>
      </c>
      <c r="F64" s="23">
        <f t="shared" si="4"/>
        <v>132.50814684800002</v>
      </c>
      <c r="G64" s="52">
        <f t="shared" si="4"/>
        <v>3559.0704144064007</v>
      </c>
    </row>
    <row r="65" spans="1:7" x14ac:dyDescent="0.55000000000000004">
      <c r="A65" s="10" t="s">
        <v>146</v>
      </c>
      <c r="B65" s="11" t="s">
        <v>60</v>
      </c>
      <c r="C65" s="28">
        <v>281</v>
      </c>
      <c r="D65" s="28">
        <v>3727</v>
      </c>
      <c r="E65" s="28">
        <v>9380</v>
      </c>
      <c r="F65" s="28">
        <v>10.008264896000002</v>
      </c>
      <c r="G65" s="65">
        <v>286.29160059999998</v>
      </c>
    </row>
    <row r="66" spans="1:7" x14ac:dyDescent="0.55000000000000004">
      <c r="A66" s="10" t="s">
        <v>147</v>
      </c>
      <c r="B66" s="14" t="s">
        <v>61</v>
      </c>
      <c r="C66" s="25">
        <v>310</v>
      </c>
      <c r="D66" s="26">
        <v>5110</v>
      </c>
      <c r="E66" s="26">
        <v>11141</v>
      </c>
      <c r="F66" s="26">
        <v>11.8872152672</v>
      </c>
      <c r="G66" s="66">
        <v>322.96688326720005</v>
      </c>
    </row>
    <row r="67" spans="1:7" x14ac:dyDescent="0.55000000000000004">
      <c r="A67" s="10" t="s">
        <v>148</v>
      </c>
      <c r="B67" s="14" t="s">
        <v>62</v>
      </c>
      <c r="C67" s="25">
        <v>481</v>
      </c>
      <c r="D67" s="26">
        <v>4787</v>
      </c>
      <c r="E67" s="26">
        <v>12800</v>
      </c>
      <c r="F67" s="26">
        <v>13.657333760000002</v>
      </c>
      <c r="G67" s="66">
        <v>382.51346737599999</v>
      </c>
    </row>
    <row r="68" spans="1:7" x14ac:dyDescent="0.55000000000000004">
      <c r="A68" s="10" t="s">
        <v>149</v>
      </c>
      <c r="B68" s="14" t="s">
        <v>63</v>
      </c>
      <c r="C68" s="25">
        <v>1395</v>
      </c>
      <c r="D68" s="26">
        <v>12433</v>
      </c>
      <c r="E68" s="26">
        <v>14727</v>
      </c>
      <c r="F68" s="26">
        <v>15.713402678400001</v>
      </c>
      <c r="G68" s="66">
        <v>410.25221904000006</v>
      </c>
    </row>
    <row r="69" spans="1:7" x14ac:dyDescent="0.55000000000000004">
      <c r="A69" s="10" t="s">
        <v>150</v>
      </c>
      <c r="B69" s="14" t="s">
        <v>64</v>
      </c>
      <c r="C69" s="76">
        <v>0</v>
      </c>
      <c r="D69" s="76">
        <v>0</v>
      </c>
      <c r="E69" s="76">
        <v>0</v>
      </c>
      <c r="F69" s="76">
        <v>0</v>
      </c>
      <c r="G69" s="77">
        <v>0</v>
      </c>
    </row>
    <row r="70" spans="1:7" x14ac:dyDescent="0.55000000000000004">
      <c r="A70" s="10" t="s">
        <v>151</v>
      </c>
      <c r="B70" s="14" t="s">
        <v>65</v>
      </c>
      <c r="C70" s="25">
        <v>88</v>
      </c>
      <c r="D70" s="26">
        <v>1314</v>
      </c>
      <c r="E70" s="26">
        <v>2749</v>
      </c>
      <c r="F70" s="26">
        <v>2.9331258207999999</v>
      </c>
      <c r="G70" s="66">
        <v>77.989798457600003</v>
      </c>
    </row>
    <row r="71" spans="1:7" x14ac:dyDescent="0.55000000000000004">
      <c r="A71" s="10" t="s">
        <v>152</v>
      </c>
      <c r="B71" s="14" t="s">
        <v>66</v>
      </c>
      <c r="C71" s="25">
        <v>238</v>
      </c>
      <c r="D71" s="26">
        <v>4110</v>
      </c>
      <c r="E71" s="26">
        <v>8908</v>
      </c>
      <c r="F71" s="26">
        <v>9.5046507136000002</v>
      </c>
      <c r="G71" s="66">
        <v>254.57249366720001</v>
      </c>
    </row>
    <row r="72" spans="1:7" x14ac:dyDescent="0.55000000000000004">
      <c r="A72" s="10" t="s">
        <v>153</v>
      </c>
      <c r="B72" s="14" t="s">
        <v>67</v>
      </c>
      <c r="C72" s="25">
        <v>47</v>
      </c>
      <c r="D72" s="26">
        <v>560</v>
      </c>
      <c r="E72" s="26">
        <v>1096</v>
      </c>
      <c r="F72" s="26">
        <v>1.1502035775999999</v>
      </c>
      <c r="G72" s="66">
        <v>29.495977280000002</v>
      </c>
    </row>
    <row r="73" spans="1:7" x14ac:dyDescent="0.55000000000000004">
      <c r="A73" s="10" t="s">
        <v>154</v>
      </c>
      <c r="B73" s="14" t="s">
        <v>68</v>
      </c>
      <c r="C73" s="25">
        <v>61</v>
      </c>
      <c r="D73" s="25">
        <v>797</v>
      </c>
      <c r="E73" s="25">
        <v>1853</v>
      </c>
      <c r="F73" s="25">
        <v>1.9771124576000003</v>
      </c>
      <c r="G73" s="56">
        <v>60.331506246400004</v>
      </c>
    </row>
    <row r="74" spans="1:7" x14ac:dyDescent="0.55000000000000004">
      <c r="A74" s="10" t="s">
        <v>155</v>
      </c>
      <c r="B74" s="14" t="s">
        <v>69</v>
      </c>
      <c r="C74" s="25">
        <v>8</v>
      </c>
      <c r="D74" s="25">
        <v>158</v>
      </c>
      <c r="E74" s="25">
        <v>199</v>
      </c>
      <c r="F74" s="25">
        <v>0.21232886079999999</v>
      </c>
      <c r="G74" s="56">
        <v>5.444990240000001</v>
      </c>
    </row>
    <row r="75" spans="1:7" x14ac:dyDescent="0.55000000000000004">
      <c r="A75" s="10" t="s">
        <v>156</v>
      </c>
      <c r="B75" s="14" t="s">
        <v>70</v>
      </c>
      <c r="C75" s="25">
        <v>113</v>
      </c>
      <c r="D75" s="25">
        <v>3608</v>
      </c>
      <c r="E75" s="25">
        <v>11133</v>
      </c>
      <c r="F75" s="25">
        <v>11.8786794336</v>
      </c>
      <c r="G75" s="56">
        <v>316.43731290239998</v>
      </c>
    </row>
    <row r="76" spans="1:7" x14ac:dyDescent="0.55000000000000004">
      <c r="A76" s="10" t="s">
        <v>157</v>
      </c>
      <c r="B76" s="14" t="s">
        <v>71</v>
      </c>
      <c r="C76" s="25">
        <v>1222</v>
      </c>
      <c r="D76" s="25">
        <v>7560</v>
      </c>
      <c r="E76" s="25">
        <v>12451</v>
      </c>
      <c r="F76" s="25">
        <v>13.284958019200001</v>
      </c>
      <c r="G76" s="56">
        <v>346.60893212000002</v>
      </c>
    </row>
    <row r="77" spans="1:7" x14ac:dyDescent="0.55000000000000004">
      <c r="A77" s="10" t="s">
        <v>158</v>
      </c>
      <c r="B77" s="14" t="s">
        <v>72</v>
      </c>
      <c r="C77" s="25">
        <v>356</v>
      </c>
      <c r="D77" s="26">
        <v>5600</v>
      </c>
      <c r="E77" s="26">
        <v>10396</v>
      </c>
      <c r="F77" s="26">
        <v>11.0923157632</v>
      </c>
      <c r="G77" s="66">
        <v>300.32074241599997</v>
      </c>
    </row>
    <row r="78" spans="1:7" x14ac:dyDescent="0.55000000000000004">
      <c r="A78" s="10" t="s">
        <v>159</v>
      </c>
      <c r="B78" s="17" t="s">
        <v>73</v>
      </c>
      <c r="C78" s="38">
        <v>603</v>
      </c>
      <c r="D78" s="37">
        <v>14078</v>
      </c>
      <c r="E78" s="37">
        <v>27375</v>
      </c>
      <c r="F78" s="37">
        <v>29.2085556</v>
      </c>
      <c r="G78" s="85">
        <v>765.84449079360002</v>
      </c>
    </row>
    <row r="79" spans="1:7" x14ac:dyDescent="0.55000000000000004">
      <c r="A79" s="108" t="s">
        <v>74</v>
      </c>
      <c r="B79" s="109"/>
      <c r="C79" s="23">
        <f>SUM(C80:C87)</f>
        <v>2972</v>
      </c>
      <c r="D79" s="23">
        <f t="shared" ref="D79:G79" si="5">SUM(D80:D87)</f>
        <v>65984</v>
      </c>
      <c r="E79" s="23">
        <f t="shared" si="5"/>
        <v>32877</v>
      </c>
      <c r="F79" s="23">
        <f t="shared" si="5"/>
        <v>35.079075158400002</v>
      </c>
      <c r="G79" s="52">
        <f t="shared" si="5"/>
        <v>932.23854082080015</v>
      </c>
    </row>
    <row r="80" spans="1:7" x14ac:dyDescent="0.55000000000000004">
      <c r="A80" s="10" t="s">
        <v>160</v>
      </c>
      <c r="B80" s="11" t="s">
        <v>75</v>
      </c>
      <c r="C80" s="82">
        <v>0</v>
      </c>
      <c r="D80" s="82">
        <v>0</v>
      </c>
      <c r="E80" s="82">
        <v>0</v>
      </c>
      <c r="F80" s="82">
        <v>0</v>
      </c>
      <c r="G80" s="87">
        <v>0</v>
      </c>
    </row>
    <row r="81" spans="1:7" x14ac:dyDescent="0.55000000000000004">
      <c r="A81" s="10" t="s">
        <v>161</v>
      </c>
      <c r="B81" s="14" t="s">
        <v>76</v>
      </c>
      <c r="C81" s="82">
        <v>0</v>
      </c>
      <c r="D81" s="82">
        <v>0</v>
      </c>
      <c r="E81" s="82">
        <v>0</v>
      </c>
      <c r="F81" s="82">
        <v>0</v>
      </c>
      <c r="G81" s="87">
        <v>0</v>
      </c>
    </row>
    <row r="82" spans="1:7" x14ac:dyDescent="0.55000000000000004">
      <c r="A82" s="10" t="s">
        <v>162</v>
      </c>
      <c r="B82" s="14" t="s">
        <v>77</v>
      </c>
      <c r="C82" s="25">
        <v>472</v>
      </c>
      <c r="D82" s="26">
        <v>6052</v>
      </c>
      <c r="E82" s="26">
        <v>12249</v>
      </c>
      <c r="F82" s="26">
        <v>13.069428220799999</v>
      </c>
      <c r="G82" s="66">
        <v>337.79884581599998</v>
      </c>
    </row>
    <row r="83" spans="1:7" x14ac:dyDescent="0.55000000000000004">
      <c r="A83" s="10" t="s">
        <v>163</v>
      </c>
      <c r="B83" s="14" t="s">
        <v>78</v>
      </c>
      <c r="C83" s="25">
        <v>750</v>
      </c>
      <c r="D83" s="26">
        <v>15041</v>
      </c>
      <c r="E83" s="26">
        <v>8119</v>
      </c>
      <c r="F83" s="26">
        <v>8.6628041248000009</v>
      </c>
      <c r="G83" s="66">
        <v>243.30731004800001</v>
      </c>
    </row>
    <row r="84" spans="1:7" x14ac:dyDescent="0.55000000000000004">
      <c r="A84" s="10" t="s">
        <v>164</v>
      </c>
      <c r="B84" s="14" t="s">
        <v>79</v>
      </c>
      <c r="C84" s="76">
        <v>0</v>
      </c>
      <c r="D84" s="76">
        <v>0</v>
      </c>
      <c r="E84" s="76">
        <v>0</v>
      </c>
      <c r="F84" s="76">
        <v>0</v>
      </c>
      <c r="G84" s="77">
        <v>0</v>
      </c>
    </row>
    <row r="85" spans="1:7" x14ac:dyDescent="0.55000000000000004">
      <c r="A85" s="10" t="s">
        <v>165</v>
      </c>
      <c r="B85" s="14" t="s">
        <v>80</v>
      </c>
      <c r="C85" s="25">
        <v>412</v>
      </c>
      <c r="D85" s="25">
        <v>17376</v>
      </c>
      <c r="E85" s="25">
        <v>1360</v>
      </c>
      <c r="F85" s="25">
        <v>1.451091712</v>
      </c>
      <c r="G85" s="56">
        <v>39.637773790400004</v>
      </c>
    </row>
    <row r="86" spans="1:7" x14ac:dyDescent="0.55000000000000004">
      <c r="A86" s="10" t="s">
        <v>166</v>
      </c>
      <c r="B86" s="14" t="s">
        <v>81</v>
      </c>
      <c r="C86" s="25">
        <v>1338</v>
      </c>
      <c r="D86" s="26">
        <v>27515</v>
      </c>
      <c r="E86" s="26">
        <v>11149</v>
      </c>
      <c r="F86" s="26">
        <v>11.8957511008</v>
      </c>
      <c r="G86" s="66">
        <v>311.49461116640003</v>
      </c>
    </row>
    <row r="87" spans="1:7" x14ac:dyDescent="0.55000000000000004">
      <c r="A87" s="10" t="s">
        <v>167</v>
      </c>
      <c r="B87" s="17" t="s">
        <v>82</v>
      </c>
      <c r="C87" s="79">
        <v>0</v>
      </c>
      <c r="D87" s="79">
        <v>0</v>
      </c>
      <c r="E87" s="79">
        <v>0</v>
      </c>
      <c r="F87" s="79">
        <v>0</v>
      </c>
      <c r="G87" s="80">
        <v>0</v>
      </c>
    </row>
    <row r="88" spans="1:7" s="27" customFormat="1" x14ac:dyDescent="0.55000000000000004">
      <c r="A88" s="112" t="s">
        <v>83</v>
      </c>
      <c r="B88" s="113"/>
      <c r="C88" s="23">
        <f>SUM(C5,C15,C25,C46,C64,C79)</f>
        <v>17801</v>
      </c>
      <c r="D88" s="23">
        <f t="shared" ref="D88:G88" si="6">SUM(D5,D15,D25,D46,D64,D79)</f>
        <v>257263</v>
      </c>
      <c r="E88" s="23">
        <f t="shared" si="6"/>
        <v>254419</v>
      </c>
      <c r="F88" s="23">
        <f t="shared" si="6"/>
        <v>271.44057545919998</v>
      </c>
      <c r="G88" s="52">
        <f t="shared" si="6"/>
        <v>7181.1856072640012</v>
      </c>
    </row>
    <row r="89" spans="1:7" x14ac:dyDescent="0.55000000000000004">
      <c r="F89" s="31"/>
      <c r="G89" s="31"/>
    </row>
    <row r="90" spans="1:7" x14ac:dyDescent="0.55000000000000004">
      <c r="A90" s="20" t="s">
        <v>180</v>
      </c>
      <c r="B90" s="20"/>
      <c r="C90" s="21"/>
      <c r="D90" s="21"/>
      <c r="E90" s="20"/>
      <c r="F90" s="31"/>
      <c r="G90" s="31"/>
    </row>
    <row r="91" spans="1:7" x14ac:dyDescent="0.55000000000000004">
      <c r="A91" s="20" t="s">
        <v>168</v>
      </c>
      <c r="C91" s="21"/>
      <c r="D91" s="21"/>
      <c r="E91" s="20"/>
      <c r="F91" s="86"/>
    </row>
    <row r="92" spans="1:7" x14ac:dyDescent="0.55000000000000004">
      <c r="A92" s="24"/>
      <c r="C92" s="21"/>
      <c r="D92" s="21"/>
      <c r="E92" s="20"/>
      <c r="F92" s="86"/>
    </row>
    <row r="93" spans="1:7" x14ac:dyDescent="0.55000000000000004">
      <c r="F93" s="1"/>
      <c r="G93" s="1"/>
    </row>
    <row r="94" spans="1:7" s="34" customFormat="1" x14ac:dyDescent="0.55000000000000004"/>
    <row r="95" spans="1:7" x14ac:dyDescent="0.55000000000000004">
      <c r="F95" s="1"/>
      <c r="G95" s="1"/>
    </row>
    <row r="96" spans="1:7" s="5" customFormat="1" x14ac:dyDescent="0.55000000000000004"/>
    <row r="97" spans="6:7" x14ac:dyDescent="0.55000000000000004">
      <c r="F97" s="1"/>
      <c r="G97" s="1"/>
    </row>
    <row r="98" spans="6:7" x14ac:dyDescent="0.55000000000000004">
      <c r="F98" s="1"/>
      <c r="G98" s="1"/>
    </row>
  </sheetData>
  <mergeCells count="9">
    <mergeCell ref="A3:A4"/>
    <mergeCell ref="B3:B4"/>
    <mergeCell ref="A64:B64"/>
    <mergeCell ref="A79:B79"/>
    <mergeCell ref="A88:B88"/>
    <mergeCell ref="A5:B5"/>
    <mergeCell ref="A15:B15"/>
    <mergeCell ref="A25:B25"/>
    <mergeCell ref="A46:B4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91"/>
  <sheetViews>
    <sheetView zoomScale="80" zoomScaleNormal="80" workbookViewId="0">
      <pane ySplit="4" topLeftCell="A5" activePane="bottomLeft" state="frozen"/>
      <selection pane="bottomLeft" activeCell="F1" sqref="F1"/>
    </sheetView>
  </sheetViews>
  <sheetFormatPr defaultColWidth="9.140625" defaultRowHeight="24" x14ac:dyDescent="0.55000000000000004"/>
  <cols>
    <col min="1" max="1" width="7" style="1" customWidth="1"/>
    <col min="2" max="2" width="15" style="1" customWidth="1"/>
    <col min="3" max="3" width="15.28515625" style="1" customWidth="1"/>
    <col min="4" max="4" width="15.7109375" style="1" customWidth="1"/>
    <col min="5" max="5" width="15" style="1" customWidth="1"/>
    <col min="6" max="6" width="18.140625" style="27" customWidth="1"/>
    <col min="7" max="7" width="16.140625" style="27" customWidth="1"/>
    <col min="8" max="16384" width="9.140625" style="1"/>
  </cols>
  <sheetData>
    <row r="1" spans="1:7" ht="27" customHeight="1" x14ac:dyDescent="0.65">
      <c r="A1" s="6" t="s">
        <v>182</v>
      </c>
    </row>
    <row r="2" spans="1:7" s="3" customFormat="1" x14ac:dyDescent="0.55000000000000004">
      <c r="F2" s="4"/>
      <c r="G2" s="4"/>
    </row>
    <row r="3" spans="1:7" s="3" customFormat="1" x14ac:dyDescent="0.55000000000000004">
      <c r="A3" s="104" t="s">
        <v>88</v>
      </c>
      <c r="B3" s="106" t="s">
        <v>0</v>
      </c>
      <c r="C3" s="7" t="s">
        <v>89</v>
      </c>
      <c r="D3" s="7" t="s">
        <v>84</v>
      </c>
      <c r="E3" s="39" t="s">
        <v>85</v>
      </c>
      <c r="F3" s="83" t="s">
        <v>188</v>
      </c>
      <c r="G3" s="90" t="s">
        <v>193</v>
      </c>
    </row>
    <row r="4" spans="1:7" s="3" customFormat="1" x14ac:dyDescent="0.55000000000000004">
      <c r="A4" s="105"/>
      <c r="B4" s="107"/>
      <c r="C4" s="8" t="s">
        <v>90</v>
      </c>
      <c r="D4" s="8" t="s">
        <v>86</v>
      </c>
      <c r="E4" s="40" t="s">
        <v>87</v>
      </c>
      <c r="F4" s="84" t="s">
        <v>187</v>
      </c>
      <c r="G4" s="91" t="s">
        <v>192</v>
      </c>
    </row>
    <row r="5" spans="1:7" x14ac:dyDescent="0.55000000000000004">
      <c r="A5" s="110" t="s">
        <v>1</v>
      </c>
      <c r="B5" s="111"/>
      <c r="C5" s="9">
        <f>SUM(C6:C14)</f>
        <v>20479</v>
      </c>
      <c r="D5" s="9">
        <f t="shared" ref="D5:G5" si="0">SUM(D6:D14)</f>
        <v>52876.568749999999</v>
      </c>
      <c r="E5" s="9">
        <f t="shared" si="0"/>
        <v>49505.432341750005</v>
      </c>
      <c r="F5" s="23">
        <f t="shared" si="0"/>
        <v>38.289474029917777</v>
      </c>
      <c r="G5" s="52">
        <f t="shared" si="0"/>
        <v>568.99155809217859</v>
      </c>
    </row>
    <row r="6" spans="1:7" x14ac:dyDescent="0.55000000000000004">
      <c r="A6" s="10" t="s">
        <v>91</v>
      </c>
      <c r="B6" s="11" t="s">
        <v>2</v>
      </c>
      <c r="C6" s="12">
        <v>1898</v>
      </c>
      <c r="D6" s="13">
        <v>11674.949375</v>
      </c>
      <c r="E6" s="13">
        <v>5902.5286400000005</v>
      </c>
      <c r="F6" s="45">
        <v>5.3157533345550272</v>
      </c>
      <c r="G6" s="75">
        <v>88.732618120791884</v>
      </c>
    </row>
    <row r="7" spans="1:7" x14ac:dyDescent="0.55000000000000004">
      <c r="A7" s="10" t="s">
        <v>92</v>
      </c>
      <c r="B7" s="14" t="s">
        <v>3</v>
      </c>
      <c r="C7" s="15">
        <v>2406</v>
      </c>
      <c r="D7" s="15">
        <v>2381.5349999999999</v>
      </c>
      <c r="E7" s="15">
        <v>1098.0344639999998</v>
      </c>
      <c r="F7" s="25">
        <v>1.295380099017484</v>
      </c>
      <c r="G7" s="56">
        <v>16.849070799329535</v>
      </c>
    </row>
    <row r="8" spans="1:7" x14ac:dyDescent="0.55000000000000004">
      <c r="A8" s="10" t="s">
        <v>93</v>
      </c>
      <c r="B8" s="14" t="s">
        <v>4</v>
      </c>
      <c r="C8" s="15">
        <v>1453</v>
      </c>
      <c r="D8" s="15">
        <v>2939.1824999999999</v>
      </c>
      <c r="E8" s="15">
        <v>2245.6014000000005</v>
      </c>
      <c r="F8" s="25">
        <v>1.7665216757975999</v>
      </c>
      <c r="G8" s="56">
        <v>26.766018463439998</v>
      </c>
    </row>
    <row r="9" spans="1:7" x14ac:dyDescent="0.55000000000000004">
      <c r="A9" s="10" t="s">
        <v>94</v>
      </c>
      <c r="B9" s="14" t="s">
        <v>5</v>
      </c>
      <c r="C9" s="15">
        <v>1418</v>
      </c>
      <c r="D9" s="15">
        <v>8041.7143749999996</v>
      </c>
      <c r="E9" s="15">
        <v>22102.235215000001</v>
      </c>
      <c r="F9" s="25">
        <v>11.491944861643931</v>
      </c>
      <c r="G9" s="56">
        <v>137.82823345239839</v>
      </c>
    </row>
    <row r="10" spans="1:7" x14ac:dyDescent="0.55000000000000004">
      <c r="A10" s="10" t="s">
        <v>95</v>
      </c>
      <c r="B10" s="14" t="s">
        <v>6</v>
      </c>
      <c r="C10" s="15">
        <v>3329</v>
      </c>
      <c r="D10" s="15">
        <v>11611.488125</v>
      </c>
      <c r="E10" s="15">
        <v>7373.9351617499997</v>
      </c>
      <c r="F10" s="25">
        <v>8.7999977310491495</v>
      </c>
      <c r="G10" s="56">
        <v>141.16272874710236</v>
      </c>
    </row>
    <row r="11" spans="1:7" x14ac:dyDescent="0.55000000000000004">
      <c r="A11" s="10" t="s">
        <v>96</v>
      </c>
      <c r="B11" s="14" t="s">
        <v>7</v>
      </c>
      <c r="C11" s="15">
        <v>4572</v>
      </c>
      <c r="D11" s="15">
        <v>8040.2900000000009</v>
      </c>
      <c r="E11" s="15">
        <v>2761.5619609999999</v>
      </c>
      <c r="F11" s="25">
        <v>2.436713350005784</v>
      </c>
      <c r="G11" s="56">
        <v>40.418473952042454</v>
      </c>
    </row>
    <row r="12" spans="1:7" x14ac:dyDescent="0.55000000000000004">
      <c r="A12" s="10" t="s">
        <v>97</v>
      </c>
      <c r="B12" s="14" t="s">
        <v>8</v>
      </c>
      <c r="C12" s="15">
        <v>1491</v>
      </c>
      <c r="D12" s="15">
        <v>2508.6256250000001</v>
      </c>
      <c r="E12" s="15">
        <v>3222.607</v>
      </c>
      <c r="F12" s="25">
        <v>1.9988290091087999</v>
      </c>
      <c r="G12" s="56">
        <v>27.499755273083995</v>
      </c>
    </row>
    <row r="13" spans="1:7" x14ac:dyDescent="0.55000000000000004">
      <c r="A13" s="10" t="s">
        <v>98</v>
      </c>
      <c r="B13" s="14" t="s">
        <v>9</v>
      </c>
      <c r="C13" s="15">
        <v>1308</v>
      </c>
      <c r="D13" s="15">
        <v>1303.165</v>
      </c>
      <c r="E13" s="15">
        <v>501.13350000000003</v>
      </c>
      <c r="F13" s="25">
        <v>0.43560551244000001</v>
      </c>
      <c r="G13" s="56">
        <v>6.2985023259899995</v>
      </c>
    </row>
    <row r="14" spans="1:7" x14ac:dyDescent="0.55000000000000004">
      <c r="A14" s="10" t="s">
        <v>99</v>
      </c>
      <c r="B14" s="17" t="s">
        <v>10</v>
      </c>
      <c r="C14" s="15">
        <v>2604</v>
      </c>
      <c r="D14" s="15">
        <v>4375.6187500000005</v>
      </c>
      <c r="E14" s="15">
        <v>4297.7950000000001</v>
      </c>
      <c r="F14" s="25">
        <v>4.7487284562999994</v>
      </c>
      <c r="G14" s="56">
        <v>83.436156957999984</v>
      </c>
    </row>
    <row r="15" spans="1:7" x14ac:dyDescent="0.55000000000000004">
      <c r="A15" s="108" t="s">
        <v>11</v>
      </c>
      <c r="B15" s="109"/>
      <c r="C15" s="9">
        <f>SUM(C16:C24)</f>
        <v>18704</v>
      </c>
      <c r="D15" s="9">
        <f t="shared" ref="D15:G15" si="1">SUM(D16:D24)</f>
        <v>68587.241249999992</v>
      </c>
      <c r="E15" s="9">
        <f t="shared" si="1"/>
        <v>50598.164244</v>
      </c>
      <c r="F15" s="23">
        <f t="shared" si="1"/>
        <v>51.704728597216153</v>
      </c>
      <c r="G15" s="52">
        <f t="shared" si="1"/>
        <v>864.13172808562172</v>
      </c>
    </row>
    <row r="16" spans="1:7" x14ac:dyDescent="0.55000000000000004">
      <c r="A16" s="10" t="s">
        <v>100</v>
      </c>
      <c r="B16" s="11" t="s">
        <v>12</v>
      </c>
      <c r="C16" s="12">
        <v>552</v>
      </c>
      <c r="D16" s="13">
        <v>904.20500000000004</v>
      </c>
      <c r="E16" s="13">
        <v>116.517927</v>
      </c>
      <c r="F16" s="45">
        <v>0.10526129050472799</v>
      </c>
      <c r="G16" s="75">
        <v>1.7542656360792195</v>
      </c>
    </row>
    <row r="17" spans="1:7" x14ac:dyDescent="0.55000000000000004">
      <c r="A17" s="10" t="s">
        <v>101</v>
      </c>
      <c r="B17" s="14" t="s">
        <v>13</v>
      </c>
      <c r="C17" s="15">
        <v>3799</v>
      </c>
      <c r="D17" s="16">
        <v>28826.481874999998</v>
      </c>
      <c r="E17" s="16">
        <v>23115.777568749996</v>
      </c>
      <c r="F17" s="26">
        <v>25.552139915533647</v>
      </c>
      <c r="G17" s="66">
        <v>423.96470964423406</v>
      </c>
    </row>
    <row r="18" spans="1:7" x14ac:dyDescent="0.55000000000000004">
      <c r="A18" s="10" t="s">
        <v>102</v>
      </c>
      <c r="B18" s="14" t="s">
        <v>14</v>
      </c>
      <c r="C18" s="15">
        <v>1132</v>
      </c>
      <c r="D18" s="15">
        <v>7968.1768750000001</v>
      </c>
      <c r="E18" s="15">
        <v>7253.7924010000006</v>
      </c>
      <c r="F18" s="25">
        <v>7.4974736976551437</v>
      </c>
      <c r="G18" s="56">
        <v>127.47664505461084</v>
      </c>
    </row>
    <row r="19" spans="1:7" x14ac:dyDescent="0.55000000000000004">
      <c r="A19" s="10" t="s">
        <v>103</v>
      </c>
      <c r="B19" s="14" t="s">
        <v>15</v>
      </c>
      <c r="C19" s="15">
        <v>431</v>
      </c>
      <c r="D19" s="16">
        <v>619.74</v>
      </c>
      <c r="E19" s="16">
        <v>406.85</v>
      </c>
      <c r="F19" s="26">
        <v>0.2109652306</v>
      </c>
      <c r="G19" s="66">
        <v>2.5237802159999996</v>
      </c>
    </row>
    <row r="20" spans="1:7" x14ac:dyDescent="0.55000000000000004">
      <c r="A20" s="10" t="s">
        <v>104</v>
      </c>
      <c r="B20" s="14" t="s">
        <v>16</v>
      </c>
      <c r="C20" s="15">
        <v>2942</v>
      </c>
      <c r="D20" s="15">
        <v>563.84125000000006</v>
      </c>
      <c r="E20" s="15">
        <v>802.14</v>
      </c>
      <c r="F20" s="25">
        <v>0.54298396071999988</v>
      </c>
      <c r="G20" s="56">
        <v>7.9200699279999975</v>
      </c>
    </row>
    <row r="21" spans="1:7" x14ac:dyDescent="0.55000000000000004">
      <c r="A21" s="10" t="s">
        <v>105</v>
      </c>
      <c r="B21" s="14" t="s">
        <v>17</v>
      </c>
      <c r="C21" s="15">
        <v>2607</v>
      </c>
      <c r="D21" s="15">
        <v>6535.3349999999991</v>
      </c>
      <c r="E21" s="15">
        <v>5446.65</v>
      </c>
      <c r="F21" s="25">
        <v>5.0290418565600001</v>
      </c>
      <c r="G21" s="56">
        <v>83.155723359999968</v>
      </c>
    </row>
    <row r="22" spans="1:7" x14ac:dyDescent="0.55000000000000004">
      <c r="A22" s="10" t="s">
        <v>106</v>
      </c>
      <c r="B22" s="14" t="s">
        <v>18</v>
      </c>
      <c r="C22" s="15">
        <v>381</v>
      </c>
      <c r="D22" s="16">
        <v>391.67125000000004</v>
      </c>
      <c r="E22" s="16">
        <v>360.72414500000002</v>
      </c>
      <c r="F22" s="26">
        <v>0.23703019402608</v>
      </c>
      <c r="G22" s="66">
        <v>3.3961395831597003</v>
      </c>
    </row>
    <row r="23" spans="1:7" x14ac:dyDescent="0.55000000000000004">
      <c r="A23" s="10" t="s">
        <v>107</v>
      </c>
      <c r="B23" s="14" t="s">
        <v>19</v>
      </c>
      <c r="C23" s="15">
        <v>1715</v>
      </c>
      <c r="D23" s="16">
        <v>18506.891250000004</v>
      </c>
      <c r="E23" s="16">
        <v>9876.3256522500014</v>
      </c>
      <c r="F23" s="26">
        <v>10.803619258741447</v>
      </c>
      <c r="G23" s="66">
        <v>192.97071394394254</v>
      </c>
    </row>
    <row r="24" spans="1:7" x14ac:dyDescent="0.55000000000000004">
      <c r="A24" s="10" t="s">
        <v>108</v>
      </c>
      <c r="B24" s="17" t="s">
        <v>20</v>
      </c>
      <c r="C24" s="18">
        <v>5145</v>
      </c>
      <c r="D24" s="18">
        <v>4270.8987500000003</v>
      </c>
      <c r="E24" s="18">
        <v>3219.3865500000002</v>
      </c>
      <c r="F24" s="38">
        <v>1.7262131928751003</v>
      </c>
      <c r="G24" s="78">
        <v>20.969680719595505</v>
      </c>
    </row>
    <row r="25" spans="1:7" x14ac:dyDescent="0.55000000000000004">
      <c r="A25" s="108" t="s">
        <v>21</v>
      </c>
      <c r="B25" s="109"/>
      <c r="C25" s="9">
        <f>SUM(C26:C45)</f>
        <v>215159</v>
      </c>
      <c r="D25" s="9">
        <f t="shared" ref="D25:G25" si="2">SUM(D26:D45)</f>
        <v>216300.42375000002</v>
      </c>
      <c r="E25" s="9">
        <f t="shared" si="2"/>
        <v>63308.419563076684</v>
      </c>
      <c r="F25" s="23">
        <f t="shared" si="2"/>
        <v>63.088954581816317</v>
      </c>
      <c r="G25" s="52">
        <f t="shared" si="2"/>
        <v>1019.8842371980602</v>
      </c>
    </row>
    <row r="26" spans="1:7" x14ac:dyDescent="0.55000000000000004">
      <c r="A26" s="10" t="s">
        <v>109</v>
      </c>
      <c r="B26" s="11" t="s">
        <v>110</v>
      </c>
      <c r="C26" s="12">
        <v>4972</v>
      </c>
      <c r="D26" s="12">
        <v>12102.939375000002</v>
      </c>
      <c r="E26" s="12">
        <v>2349.404751127382</v>
      </c>
      <c r="F26" s="28">
        <v>5.9294538163077108</v>
      </c>
      <c r="G26" s="65">
        <v>65.513601554351752</v>
      </c>
    </row>
    <row r="27" spans="1:7" x14ac:dyDescent="0.55000000000000004">
      <c r="A27" s="10" t="s">
        <v>111</v>
      </c>
      <c r="B27" s="14" t="s">
        <v>22</v>
      </c>
      <c r="C27" s="12">
        <v>26123</v>
      </c>
      <c r="D27" s="12">
        <v>21416.57</v>
      </c>
      <c r="E27" s="12">
        <v>10431.177288084824</v>
      </c>
      <c r="F27" s="28">
        <v>11.368603431019599</v>
      </c>
      <c r="G27" s="65">
        <v>201.2634868184829</v>
      </c>
    </row>
    <row r="28" spans="1:7" x14ac:dyDescent="0.55000000000000004">
      <c r="A28" s="10" t="s">
        <v>112</v>
      </c>
      <c r="B28" s="14" t="s">
        <v>23</v>
      </c>
      <c r="C28" s="12">
        <v>22070</v>
      </c>
      <c r="D28" s="12">
        <v>20752.140625000004</v>
      </c>
      <c r="E28" s="12">
        <v>4479.0458454601639</v>
      </c>
      <c r="F28" s="28">
        <v>4.2720218126925564</v>
      </c>
      <c r="G28" s="65">
        <v>70.971690418242588</v>
      </c>
    </row>
    <row r="29" spans="1:7" x14ac:dyDescent="0.55000000000000004">
      <c r="A29" s="10" t="s">
        <v>113</v>
      </c>
      <c r="B29" s="14" t="s">
        <v>24</v>
      </c>
      <c r="C29" s="12">
        <v>2993</v>
      </c>
      <c r="D29" s="12">
        <v>2463.046875</v>
      </c>
      <c r="E29" s="12">
        <v>1033.1500000000001</v>
      </c>
      <c r="F29" s="28">
        <v>1.0885262958399997</v>
      </c>
      <c r="G29" s="65">
        <v>19.032068877399997</v>
      </c>
    </row>
    <row r="30" spans="1:7" x14ac:dyDescent="0.55000000000000004">
      <c r="A30" s="10" t="s">
        <v>114</v>
      </c>
      <c r="B30" s="14" t="s">
        <v>25</v>
      </c>
      <c r="C30" s="12">
        <v>17379</v>
      </c>
      <c r="D30" s="12">
        <v>24244.376875000002</v>
      </c>
      <c r="E30" s="12">
        <v>11742.54161</v>
      </c>
      <c r="F30" s="28">
        <v>8.0603705155378389</v>
      </c>
      <c r="G30" s="65">
        <v>117.52832270226459</v>
      </c>
    </row>
    <row r="31" spans="1:7" x14ac:dyDescent="0.55000000000000004">
      <c r="A31" s="10" t="s">
        <v>115</v>
      </c>
      <c r="B31" s="14" t="s">
        <v>26</v>
      </c>
      <c r="C31" s="12">
        <v>4797</v>
      </c>
      <c r="D31" s="12">
        <v>9370.1512500000008</v>
      </c>
      <c r="E31" s="12">
        <v>1853.2</v>
      </c>
      <c r="F31" s="28">
        <v>1.6904842675599998</v>
      </c>
      <c r="G31" s="65">
        <v>28.404877706999997</v>
      </c>
    </row>
    <row r="32" spans="1:7" x14ac:dyDescent="0.55000000000000004">
      <c r="A32" s="10" t="s">
        <v>116</v>
      </c>
      <c r="B32" s="14" t="s">
        <v>27</v>
      </c>
      <c r="C32" s="12">
        <v>6653</v>
      </c>
      <c r="D32" s="12">
        <v>6720.9787500000002</v>
      </c>
      <c r="E32" s="12">
        <v>1893.7005777921368</v>
      </c>
      <c r="F32" s="28">
        <v>1.3324659986633471</v>
      </c>
      <c r="G32" s="65">
        <v>19.644300872431945</v>
      </c>
    </row>
    <row r="33" spans="1:7" x14ac:dyDescent="0.55000000000000004">
      <c r="A33" s="10" t="s">
        <v>117</v>
      </c>
      <c r="B33" s="14" t="s">
        <v>28</v>
      </c>
      <c r="C33" s="12">
        <v>13230</v>
      </c>
      <c r="D33" s="12">
        <v>9514.7649999999994</v>
      </c>
      <c r="E33" s="12">
        <v>1660.3431030000002</v>
      </c>
      <c r="F33" s="28">
        <v>1.465255492553408</v>
      </c>
      <c r="G33" s="65">
        <v>24.306083984669574</v>
      </c>
    </row>
    <row r="34" spans="1:7" x14ac:dyDescent="0.55000000000000004">
      <c r="A34" s="10" t="s">
        <v>118</v>
      </c>
      <c r="B34" s="14" t="s">
        <v>29</v>
      </c>
      <c r="C34" s="12">
        <v>10280</v>
      </c>
      <c r="D34" s="12">
        <v>9408.6918750000004</v>
      </c>
      <c r="E34" s="12">
        <v>4052.8619506250006</v>
      </c>
      <c r="F34" s="28">
        <v>3.9068156743356659</v>
      </c>
      <c r="G34" s="65">
        <v>66.753104262118796</v>
      </c>
    </row>
    <row r="35" spans="1:7" x14ac:dyDescent="0.55000000000000004">
      <c r="A35" s="10" t="s">
        <v>119</v>
      </c>
      <c r="B35" s="14" t="s">
        <v>30</v>
      </c>
      <c r="C35" s="12">
        <v>3819</v>
      </c>
      <c r="D35" s="12">
        <v>2525.585</v>
      </c>
      <c r="E35" s="12">
        <v>676.11836692343832</v>
      </c>
      <c r="F35" s="28">
        <v>0.61264470935837245</v>
      </c>
      <c r="G35" s="65">
        <v>10.267956729219744</v>
      </c>
    </row>
    <row r="36" spans="1:7" x14ac:dyDescent="0.55000000000000004">
      <c r="A36" s="10" t="s">
        <v>120</v>
      </c>
      <c r="B36" s="14" t="s">
        <v>31</v>
      </c>
      <c r="C36" s="12">
        <v>3639</v>
      </c>
      <c r="D36" s="12">
        <v>4689.3868750000001</v>
      </c>
      <c r="E36" s="12">
        <v>2136.2624289999999</v>
      </c>
      <c r="F36" s="28">
        <v>2.4476343199608079</v>
      </c>
      <c r="G36" s="65">
        <v>37.495302165388935</v>
      </c>
    </row>
    <row r="37" spans="1:7" x14ac:dyDescent="0.55000000000000004">
      <c r="A37" s="10" t="s">
        <v>121</v>
      </c>
      <c r="B37" s="14" t="s">
        <v>32</v>
      </c>
      <c r="C37" s="12">
        <v>11561</v>
      </c>
      <c r="D37" s="12">
        <v>12654.62125</v>
      </c>
      <c r="E37" s="12">
        <v>1247.710875</v>
      </c>
      <c r="F37" s="28">
        <v>1.4122952925009997</v>
      </c>
      <c r="G37" s="65">
        <v>25.478131417852492</v>
      </c>
    </row>
    <row r="38" spans="1:7" x14ac:dyDescent="0.55000000000000004">
      <c r="A38" s="10" t="s">
        <v>122</v>
      </c>
      <c r="B38" s="14" t="s">
        <v>33</v>
      </c>
      <c r="C38" s="12">
        <v>4765</v>
      </c>
      <c r="D38" s="12">
        <v>2536.2637500000001</v>
      </c>
      <c r="E38" s="12">
        <v>788.68542313547152</v>
      </c>
      <c r="F38" s="28">
        <v>0.66580877295438468</v>
      </c>
      <c r="G38" s="65">
        <v>10.845578711215275</v>
      </c>
    </row>
    <row r="39" spans="1:7" x14ac:dyDescent="0.55000000000000004">
      <c r="A39" s="10" t="s">
        <v>123</v>
      </c>
      <c r="B39" s="14" t="s">
        <v>34</v>
      </c>
      <c r="C39" s="12">
        <v>7585</v>
      </c>
      <c r="D39" s="12">
        <v>8297.2631249999995</v>
      </c>
      <c r="E39" s="12">
        <v>1826.9245763055051</v>
      </c>
      <c r="F39" s="28">
        <v>1.9381044087718939</v>
      </c>
      <c r="G39" s="65">
        <v>34.295101614433804</v>
      </c>
    </row>
    <row r="40" spans="1:7" x14ac:dyDescent="0.55000000000000004">
      <c r="A40" s="10" t="s">
        <v>124</v>
      </c>
      <c r="B40" s="14" t="s">
        <v>35</v>
      </c>
      <c r="C40" s="12">
        <v>25717</v>
      </c>
      <c r="D40" s="12">
        <v>16591.462500000001</v>
      </c>
      <c r="E40" s="12">
        <v>3916.8333113852441</v>
      </c>
      <c r="F40" s="28">
        <v>3.582475711163299</v>
      </c>
      <c r="G40" s="65">
        <v>57.389300963915375</v>
      </c>
    </row>
    <row r="41" spans="1:7" x14ac:dyDescent="0.55000000000000004">
      <c r="A41" s="10" t="s">
        <v>125</v>
      </c>
      <c r="B41" s="14" t="s">
        <v>36</v>
      </c>
      <c r="C41" s="12">
        <v>12895</v>
      </c>
      <c r="D41" s="12">
        <v>19265.263125000001</v>
      </c>
      <c r="E41" s="12">
        <v>3561.5632499999997</v>
      </c>
      <c r="F41" s="28">
        <v>3.5624494869421497</v>
      </c>
      <c r="G41" s="65">
        <v>61.85833466612624</v>
      </c>
    </row>
    <row r="42" spans="1:7" x14ac:dyDescent="0.55000000000000004">
      <c r="A42" s="10" t="s">
        <v>126</v>
      </c>
      <c r="B42" s="14" t="s">
        <v>37</v>
      </c>
      <c r="C42" s="12">
        <v>9399</v>
      </c>
      <c r="D42" s="12">
        <v>8671.5381249999991</v>
      </c>
      <c r="E42" s="12">
        <v>4072.68</v>
      </c>
      <c r="F42" s="28">
        <v>4.1270468413999986</v>
      </c>
      <c r="G42" s="65">
        <v>71.972181649799978</v>
      </c>
    </row>
    <row r="43" spans="1:7" x14ac:dyDescent="0.55000000000000004">
      <c r="A43" s="10" t="s">
        <v>127</v>
      </c>
      <c r="B43" s="14" t="s">
        <v>38</v>
      </c>
      <c r="C43" s="12">
        <v>8637</v>
      </c>
      <c r="D43" s="12">
        <v>7976.3968749999995</v>
      </c>
      <c r="E43" s="12">
        <v>2626.6613484676463</v>
      </c>
      <c r="F43" s="28">
        <v>2.785583445727569</v>
      </c>
      <c r="G43" s="65">
        <v>49.20092115399688</v>
      </c>
    </row>
    <row r="44" spans="1:7" x14ac:dyDescent="0.55000000000000004">
      <c r="A44" s="10" t="s">
        <v>112</v>
      </c>
      <c r="B44" s="14" t="s">
        <v>39</v>
      </c>
      <c r="C44" s="12">
        <v>11411</v>
      </c>
      <c r="D44" s="12">
        <v>11972.644375</v>
      </c>
      <c r="E44" s="12">
        <v>1585.835471461472</v>
      </c>
      <c r="F44" s="28">
        <v>1.5795529993461968</v>
      </c>
      <c r="G44" s="65">
        <v>26.416838597456085</v>
      </c>
    </row>
    <row r="45" spans="1:7" x14ac:dyDescent="0.55000000000000004">
      <c r="A45" s="10" t="s">
        <v>128</v>
      </c>
      <c r="B45" s="17" t="s">
        <v>40</v>
      </c>
      <c r="C45" s="12">
        <v>7234</v>
      </c>
      <c r="D45" s="12">
        <v>5126.3381250000002</v>
      </c>
      <c r="E45" s="12">
        <v>1373.7193853083968</v>
      </c>
      <c r="F45" s="28">
        <v>1.2613612891805133</v>
      </c>
      <c r="G45" s="65">
        <v>21.247052331693467</v>
      </c>
    </row>
    <row r="46" spans="1:7" x14ac:dyDescent="0.55000000000000004">
      <c r="A46" s="108" t="s">
        <v>41</v>
      </c>
      <c r="B46" s="109"/>
      <c r="C46" s="23">
        <f>SUM(C47:C63)</f>
        <v>103115</v>
      </c>
      <c r="D46" s="23">
        <f t="shared" ref="D46:G46" si="3">SUM(D47:D63)</f>
        <v>108439.22825</v>
      </c>
      <c r="E46" s="23">
        <f t="shared" si="3"/>
        <v>68224.139558200011</v>
      </c>
      <c r="F46" s="23">
        <f t="shared" si="3"/>
        <v>58.129772321844356</v>
      </c>
      <c r="G46" s="52">
        <f t="shared" si="3"/>
        <v>930.95357976996343</v>
      </c>
    </row>
    <row r="47" spans="1:7" x14ac:dyDescent="0.55000000000000004">
      <c r="A47" s="10" t="s">
        <v>129</v>
      </c>
      <c r="B47" s="11" t="s">
        <v>42</v>
      </c>
      <c r="C47" s="12">
        <v>2420</v>
      </c>
      <c r="D47" s="12">
        <v>2720.4949999999999</v>
      </c>
      <c r="E47" s="12">
        <v>1508.3999999999999</v>
      </c>
      <c r="F47" s="28">
        <v>1.2028151086400001</v>
      </c>
      <c r="G47" s="65">
        <v>17.002012783199998</v>
      </c>
    </row>
    <row r="48" spans="1:7" s="2" customFormat="1" x14ac:dyDescent="0.55000000000000004">
      <c r="A48" s="10" t="s">
        <v>130</v>
      </c>
      <c r="B48" s="14" t="s">
        <v>43</v>
      </c>
      <c r="C48" s="12">
        <v>17106</v>
      </c>
      <c r="D48" s="12">
        <v>27682.853125000001</v>
      </c>
      <c r="E48" s="12">
        <v>12235.808744</v>
      </c>
      <c r="F48" s="28">
        <v>14.025240354812725</v>
      </c>
      <c r="G48" s="65">
        <v>251.22099298370244</v>
      </c>
    </row>
    <row r="49" spans="1:7" x14ac:dyDescent="0.55000000000000004">
      <c r="A49" s="10" t="s">
        <v>131</v>
      </c>
      <c r="B49" s="14" t="s">
        <v>44</v>
      </c>
      <c r="C49" s="12">
        <v>6623</v>
      </c>
      <c r="D49" s="12">
        <v>4696.7312499999998</v>
      </c>
      <c r="E49" s="12">
        <v>5368.7272750000002</v>
      </c>
      <c r="F49" s="28">
        <v>5.9361159545844622</v>
      </c>
      <c r="G49" s="65">
        <v>106.36416463756349</v>
      </c>
    </row>
    <row r="50" spans="1:7" x14ac:dyDescent="0.55000000000000004">
      <c r="A50" s="10" t="s">
        <v>132</v>
      </c>
      <c r="B50" s="14" t="s">
        <v>45</v>
      </c>
      <c r="C50" s="12">
        <v>6174</v>
      </c>
      <c r="D50" s="28">
        <v>5438.4712499999996</v>
      </c>
      <c r="E50" s="28">
        <v>947.29747899999995</v>
      </c>
      <c r="F50" s="28">
        <v>0.84194981323450391</v>
      </c>
      <c r="G50" s="65">
        <v>14.005769889479938</v>
      </c>
    </row>
    <row r="51" spans="1:7" x14ac:dyDescent="0.55000000000000004">
      <c r="A51" s="10" t="s">
        <v>133</v>
      </c>
      <c r="B51" s="14" t="s">
        <v>46</v>
      </c>
      <c r="C51" s="12">
        <v>10873</v>
      </c>
      <c r="D51" s="28">
        <v>10867.795624999999</v>
      </c>
      <c r="E51" s="28">
        <v>19839.946394999999</v>
      </c>
      <c r="F51" s="28">
        <v>13.21822674288698</v>
      </c>
      <c r="G51" s="65">
        <v>189.41055769028043</v>
      </c>
    </row>
    <row r="52" spans="1:7" x14ac:dyDescent="0.55000000000000004">
      <c r="A52" s="10" t="s">
        <v>134</v>
      </c>
      <c r="B52" s="14" t="s">
        <v>47</v>
      </c>
      <c r="C52" s="12">
        <v>4606</v>
      </c>
      <c r="D52" s="28">
        <v>2047.0418750000001</v>
      </c>
      <c r="E52" s="28">
        <v>546.43000000000006</v>
      </c>
      <c r="F52" s="28">
        <v>0.45413782791999996</v>
      </c>
      <c r="G52" s="65">
        <v>7.3139949122000001</v>
      </c>
    </row>
    <row r="53" spans="1:7" x14ac:dyDescent="0.55000000000000004">
      <c r="A53" s="10" t="s">
        <v>135</v>
      </c>
      <c r="B53" s="14" t="s">
        <v>48</v>
      </c>
      <c r="C53" s="12">
        <v>4278</v>
      </c>
      <c r="D53" s="28">
        <v>4767.546875</v>
      </c>
      <c r="E53" s="28">
        <v>3588.6145000000001</v>
      </c>
      <c r="F53" s="28">
        <v>3.2707748438954996</v>
      </c>
      <c r="G53" s="65">
        <v>54.4180679499325</v>
      </c>
    </row>
    <row r="54" spans="1:7" x14ac:dyDescent="0.55000000000000004">
      <c r="A54" s="10" t="s">
        <v>136</v>
      </c>
      <c r="B54" s="14" t="s">
        <v>49</v>
      </c>
      <c r="C54" s="12">
        <v>5440</v>
      </c>
      <c r="D54" s="28">
        <v>6946.3862500000005</v>
      </c>
      <c r="E54" s="28">
        <v>5631.2146395</v>
      </c>
      <c r="F54" s="28">
        <v>3.5663738173856379</v>
      </c>
      <c r="G54" s="65">
        <v>49.394783149075707</v>
      </c>
    </row>
    <row r="55" spans="1:7" x14ac:dyDescent="0.55000000000000004">
      <c r="A55" s="10" t="s">
        <v>137</v>
      </c>
      <c r="B55" s="14" t="s">
        <v>50</v>
      </c>
      <c r="C55" s="12">
        <v>2718</v>
      </c>
      <c r="D55" s="28">
        <v>3694.4943750000002</v>
      </c>
      <c r="E55" s="28">
        <v>2009.4607175000001</v>
      </c>
      <c r="F55" s="28">
        <v>1.5193392785266</v>
      </c>
      <c r="G55" s="65">
        <v>22.917457210325345</v>
      </c>
    </row>
    <row r="56" spans="1:7" s="2" customFormat="1" x14ac:dyDescent="0.55000000000000004">
      <c r="A56" s="10" t="s">
        <v>138</v>
      </c>
      <c r="B56" s="14" t="s">
        <v>51</v>
      </c>
      <c r="C56" s="12">
        <v>8428</v>
      </c>
      <c r="D56" s="28">
        <v>13527.32625</v>
      </c>
      <c r="E56" s="28">
        <v>4730.9398381999999</v>
      </c>
      <c r="F56" s="28">
        <v>4.5232781682275718</v>
      </c>
      <c r="G56" s="65">
        <v>75.407118430024042</v>
      </c>
    </row>
    <row r="57" spans="1:7" x14ac:dyDescent="0.55000000000000004">
      <c r="A57" s="10" t="s">
        <v>139</v>
      </c>
      <c r="B57" s="14" t="s">
        <v>52</v>
      </c>
      <c r="C57" s="12">
        <v>6425</v>
      </c>
      <c r="D57" s="28">
        <v>4031.49125</v>
      </c>
      <c r="E57" s="28">
        <v>980.73113799999999</v>
      </c>
      <c r="F57" s="28">
        <v>0.97474629617390796</v>
      </c>
      <c r="G57" s="65">
        <v>16.494451316022175</v>
      </c>
    </row>
    <row r="58" spans="1:7" x14ac:dyDescent="0.55000000000000004">
      <c r="A58" s="10" t="s">
        <v>140</v>
      </c>
      <c r="B58" s="14" t="s">
        <v>53</v>
      </c>
      <c r="C58" s="12">
        <v>1313</v>
      </c>
      <c r="D58" s="28">
        <v>420.9375</v>
      </c>
      <c r="E58" s="28">
        <v>173.04</v>
      </c>
      <c r="F58" s="28">
        <v>0.12810889440000001</v>
      </c>
      <c r="G58" s="65">
        <v>1.9630119743999999</v>
      </c>
    </row>
    <row r="59" spans="1:7" x14ac:dyDescent="0.55000000000000004">
      <c r="A59" s="10" t="s">
        <v>141</v>
      </c>
      <c r="B59" s="14" t="s">
        <v>54</v>
      </c>
      <c r="C59" s="12">
        <v>13866</v>
      </c>
      <c r="D59" s="28">
        <v>7655.63</v>
      </c>
      <c r="E59" s="28">
        <v>4718.7446500000005</v>
      </c>
      <c r="F59" s="28">
        <v>3.1431616372171436</v>
      </c>
      <c r="G59" s="65">
        <v>45.202967181038161</v>
      </c>
    </row>
    <row r="60" spans="1:7" x14ac:dyDescent="0.55000000000000004">
      <c r="A60" s="10" t="s">
        <v>142</v>
      </c>
      <c r="B60" s="14" t="s">
        <v>55</v>
      </c>
      <c r="C60" s="12">
        <v>2030</v>
      </c>
      <c r="D60" s="28">
        <v>996.583125</v>
      </c>
      <c r="E60" s="28">
        <v>523.33680000000004</v>
      </c>
      <c r="F60" s="28">
        <v>0.4653253142796</v>
      </c>
      <c r="G60" s="65">
        <v>7.7418811738979985</v>
      </c>
    </row>
    <row r="61" spans="1:7" x14ac:dyDescent="0.55000000000000004">
      <c r="A61" s="10" t="s">
        <v>143</v>
      </c>
      <c r="B61" s="14" t="s">
        <v>56</v>
      </c>
      <c r="C61" s="12">
        <v>4689</v>
      </c>
      <c r="D61" s="28">
        <v>7625.12</v>
      </c>
      <c r="E61" s="28">
        <v>2199.0299999999997</v>
      </c>
      <c r="F61" s="28">
        <v>1.5563242100400001</v>
      </c>
      <c r="G61" s="65">
        <v>19.826662694399996</v>
      </c>
    </row>
    <row r="62" spans="1:7" x14ac:dyDescent="0.55000000000000004">
      <c r="A62" s="10" t="s">
        <v>144</v>
      </c>
      <c r="B62" s="14" t="s">
        <v>57</v>
      </c>
      <c r="C62" s="12">
        <v>3265</v>
      </c>
      <c r="D62" s="28">
        <v>3014.0875000000001</v>
      </c>
      <c r="E62" s="28">
        <v>1467.6009469999999</v>
      </c>
      <c r="F62" s="28">
        <v>1.6856778712417275</v>
      </c>
      <c r="G62" s="65">
        <v>28.541240540531415</v>
      </c>
    </row>
    <row r="63" spans="1:7" x14ac:dyDescent="0.55000000000000004">
      <c r="A63" s="10" t="s">
        <v>145</v>
      </c>
      <c r="B63" s="17" t="s">
        <v>58</v>
      </c>
      <c r="C63" s="12">
        <v>2861</v>
      </c>
      <c r="D63" s="28">
        <v>2306.2370000000001</v>
      </c>
      <c r="E63" s="28">
        <v>1754.816435</v>
      </c>
      <c r="F63" s="28">
        <v>1.6181761883779959</v>
      </c>
      <c r="G63" s="65">
        <v>23.728445253889994</v>
      </c>
    </row>
    <row r="64" spans="1:7" x14ac:dyDescent="0.55000000000000004">
      <c r="A64" s="108" t="s">
        <v>59</v>
      </c>
      <c r="B64" s="109"/>
      <c r="C64" s="9">
        <v>30668</v>
      </c>
      <c r="D64" s="23">
        <v>31545.506874999995</v>
      </c>
      <c r="E64" s="23">
        <v>25792.993102651075</v>
      </c>
      <c r="F64" s="23">
        <v>15.978060994585782</v>
      </c>
      <c r="G64" s="52">
        <v>213.81792046986178</v>
      </c>
    </row>
    <row r="65" spans="1:7" x14ac:dyDescent="0.55000000000000004">
      <c r="A65" s="10" t="s">
        <v>146</v>
      </c>
      <c r="B65" s="11" t="s">
        <v>60</v>
      </c>
      <c r="C65" s="12">
        <v>302</v>
      </c>
      <c r="D65" s="28">
        <v>168.204375</v>
      </c>
      <c r="E65" s="28">
        <v>77.88</v>
      </c>
      <c r="F65" s="28">
        <v>4.1736406599999998E-2</v>
      </c>
      <c r="G65" s="65">
        <v>0.51446727180000007</v>
      </c>
    </row>
    <row r="66" spans="1:7" x14ac:dyDescent="0.55000000000000004">
      <c r="A66" s="10" t="s">
        <v>147</v>
      </c>
      <c r="B66" s="14" t="s">
        <v>61</v>
      </c>
      <c r="C66" s="15">
        <v>1979</v>
      </c>
      <c r="D66" s="26">
        <v>1778.4243750000001</v>
      </c>
      <c r="E66" s="26">
        <v>728.91</v>
      </c>
      <c r="F66" s="26">
        <v>0.41490617396000007</v>
      </c>
      <c r="G66" s="66">
        <v>4.9718658251999983</v>
      </c>
    </row>
    <row r="67" spans="1:7" x14ac:dyDescent="0.55000000000000004">
      <c r="A67" s="10" t="s">
        <v>148</v>
      </c>
      <c r="B67" s="14" t="s">
        <v>62</v>
      </c>
      <c r="C67" s="15">
        <v>2162</v>
      </c>
      <c r="D67" s="26">
        <v>1352.7731249999999</v>
      </c>
      <c r="E67" s="26">
        <v>586.86701700000003</v>
      </c>
      <c r="F67" s="26">
        <v>0.34775657191944404</v>
      </c>
      <c r="G67" s="66">
        <v>4.4393814872271209</v>
      </c>
    </row>
    <row r="68" spans="1:7" x14ac:dyDescent="0.55000000000000004">
      <c r="A68" s="10" t="s">
        <v>149</v>
      </c>
      <c r="B68" s="14" t="s">
        <v>63</v>
      </c>
      <c r="C68" s="15">
        <v>6154</v>
      </c>
      <c r="D68" s="26">
        <v>14196.762499999999</v>
      </c>
      <c r="E68" s="26">
        <v>5906.3051420000002</v>
      </c>
      <c r="F68" s="26">
        <v>3.55646010861668</v>
      </c>
      <c r="G68" s="66">
        <v>47.827457502787674</v>
      </c>
    </row>
    <row r="69" spans="1:7" x14ac:dyDescent="0.55000000000000004">
      <c r="A69" s="10" t="s">
        <v>150</v>
      </c>
      <c r="B69" s="14" t="s">
        <v>64</v>
      </c>
      <c r="C69" s="15">
        <v>2709</v>
      </c>
      <c r="D69" s="25">
        <v>473.87437499999999</v>
      </c>
      <c r="E69" s="25">
        <v>1019.518992</v>
      </c>
      <c r="F69" s="25">
        <v>0.61905389540696798</v>
      </c>
      <c r="G69" s="56">
        <v>8.4195578953501169</v>
      </c>
    </row>
    <row r="70" spans="1:7" x14ac:dyDescent="0.55000000000000004">
      <c r="A70" s="10" t="s">
        <v>151</v>
      </c>
      <c r="B70" s="14" t="s">
        <v>65</v>
      </c>
      <c r="C70" s="15">
        <v>868</v>
      </c>
      <c r="D70" s="26">
        <v>766.38124999999991</v>
      </c>
      <c r="E70" s="26">
        <v>869.47313800000006</v>
      </c>
      <c r="F70" s="26">
        <v>0.49620141799712797</v>
      </c>
      <c r="G70" s="66">
        <v>6.37607513399968</v>
      </c>
    </row>
    <row r="71" spans="1:7" x14ac:dyDescent="0.55000000000000004">
      <c r="A71" s="10" t="s">
        <v>152</v>
      </c>
      <c r="B71" s="14" t="s">
        <v>66</v>
      </c>
      <c r="C71" s="15">
        <v>387</v>
      </c>
      <c r="D71" s="26">
        <v>191.875</v>
      </c>
      <c r="E71" s="26">
        <v>373.584541</v>
      </c>
      <c r="F71" s="26">
        <v>0.17315897340121197</v>
      </c>
      <c r="G71" s="66">
        <v>1.8409617342327598</v>
      </c>
    </row>
    <row r="72" spans="1:7" x14ac:dyDescent="0.55000000000000004">
      <c r="A72" s="10" t="s">
        <v>153</v>
      </c>
      <c r="B72" s="14" t="s">
        <v>67</v>
      </c>
      <c r="C72" s="15">
        <v>313</v>
      </c>
      <c r="D72" s="26">
        <v>252.35812500000003</v>
      </c>
      <c r="E72" s="26">
        <v>294.44810265107725</v>
      </c>
      <c r="F72" s="26">
        <v>0.2035420853353638</v>
      </c>
      <c r="G72" s="66">
        <v>2.9648202181756909</v>
      </c>
    </row>
    <row r="73" spans="1:7" x14ac:dyDescent="0.55000000000000004">
      <c r="A73" s="10" t="s">
        <v>154</v>
      </c>
      <c r="B73" s="14" t="s">
        <v>68</v>
      </c>
      <c r="C73" s="15">
        <v>6</v>
      </c>
      <c r="D73" s="25">
        <v>0.64312500000000006</v>
      </c>
      <c r="E73" s="25">
        <v>2.0299999999999998</v>
      </c>
      <c r="F73" s="25">
        <v>7.9483188000000003E-4</v>
      </c>
      <c r="G73" s="56">
        <v>6.6175307999999985E-3</v>
      </c>
    </row>
    <row r="74" spans="1:7" x14ac:dyDescent="0.55000000000000004">
      <c r="A74" s="10" t="s">
        <v>155</v>
      </c>
      <c r="B74" s="14" t="s">
        <v>69</v>
      </c>
      <c r="C74" s="15">
        <v>2338</v>
      </c>
      <c r="D74" s="25">
        <v>629.04624999999999</v>
      </c>
      <c r="E74" s="25">
        <v>696.55189099999996</v>
      </c>
      <c r="F74" s="25">
        <v>0.35460294789309998</v>
      </c>
      <c r="G74" s="56">
        <v>4.1683012261977588</v>
      </c>
    </row>
    <row r="75" spans="1:7" x14ac:dyDescent="0.55000000000000004">
      <c r="A75" s="10" t="s">
        <v>156</v>
      </c>
      <c r="B75" s="14" t="s">
        <v>70</v>
      </c>
      <c r="C75" s="15">
        <v>997</v>
      </c>
      <c r="D75" s="25">
        <v>292.05250000000001</v>
      </c>
      <c r="E75" s="25">
        <v>488.06186200000002</v>
      </c>
      <c r="F75" s="25">
        <v>0.25678473591092799</v>
      </c>
      <c r="G75" s="56">
        <v>3.1023868853533196</v>
      </c>
    </row>
    <row r="76" spans="1:7" x14ac:dyDescent="0.55000000000000004">
      <c r="A76" s="10" t="s">
        <v>157</v>
      </c>
      <c r="B76" s="14" t="s">
        <v>71</v>
      </c>
      <c r="C76" s="15">
        <v>7134</v>
      </c>
      <c r="D76" s="25">
        <v>7341.7731249999997</v>
      </c>
      <c r="E76" s="25">
        <v>8542.4740839999995</v>
      </c>
      <c r="F76" s="25">
        <v>4.7343992977448597</v>
      </c>
      <c r="G76" s="56">
        <v>55.661662917620738</v>
      </c>
    </row>
    <row r="77" spans="1:7" x14ac:dyDescent="0.55000000000000004">
      <c r="A77" s="10" t="s">
        <v>158</v>
      </c>
      <c r="B77" s="14" t="s">
        <v>72</v>
      </c>
      <c r="C77" s="15">
        <v>1656</v>
      </c>
      <c r="D77" s="26">
        <v>677.90187500000002</v>
      </c>
      <c r="E77" s="26">
        <v>1235.1324999999999</v>
      </c>
      <c r="F77" s="26">
        <v>0.67596893952999992</v>
      </c>
      <c r="G77" s="66">
        <v>8.4175692715999997</v>
      </c>
    </row>
    <row r="78" spans="1:7" x14ac:dyDescent="0.55000000000000004">
      <c r="A78" s="10" t="s">
        <v>159</v>
      </c>
      <c r="B78" s="17" t="s">
        <v>73</v>
      </c>
      <c r="C78" s="18">
        <v>3663</v>
      </c>
      <c r="D78" s="37">
        <v>3423.4368749999999</v>
      </c>
      <c r="E78" s="37">
        <v>4971.7558329999993</v>
      </c>
      <c r="F78" s="37">
        <v>4.1026946083900997</v>
      </c>
      <c r="G78" s="85">
        <v>65.106795569516947</v>
      </c>
    </row>
    <row r="79" spans="1:7" x14ac:dyDescent="0.55000000000000004">
      <c r="A79" s="108" t="s">
        <v>74</v>
      </c>
      <c r="B79" s="109"/>
      <c r="C79" s="9">
        <f>SUM(C80:C87)</f>
        <v>18632</v>
      </c>
      <c r="D79" s="23">
        <f t="shared" ref="D79:G79" si="4">SUM(D80:D87)</f>
        <v>133722.13749999998</v>
      </c>
      <c r="E79" s="23">
        <f t="shared" si="4"/>
        <v>48075.294248499995</v>
      </c>
      <c r="F79" s="23">
        <f t="shared" si="4"/>
        <v>116.73999068914944</v>
      </c>
      <c r="G79" s="52">
        <f t="shared" si="4"/>
        <v>1380.0434071231753</v>
      </c>
    </row>
    <row r="80" spans="1:7" x14ac:dyDescent="0.55000000000000004">
      <c r="A80" s="10" t="s">
        <v>160</v>
      </c>
      <c r="B80" s="11" t="s">
        <v>75</v>
      </c>
      <c r="C80" s="12">
        <v>3368</v>
      </c>
      <c r="D80" s="28">
        <v>6531.4318750000002</v>
      </c>
      <c r="E80" s="28">
        <v>5434.2417919999998</v>
      </c>
      <c r="F80" s="28">
        <v>11.330326238241952</v>
      </c>
      <c r="G80" s="65">
        <v>136.79311600383164</v>
      </c>
    </row>
    <row r="81" spans="1:7" x14ac:dyDescent="0.55000000000000004">
      <c r="A81" s="10" t="s">
        <v>161</v>
      </c>
      <c r="B81" s="14" t="s">
        <v>76</v>
      </c>
      <c r="C81" s="12">
        <v>4675</v>
      </c>
      <c r="D81" s="28">
        <v>62423.240000000005</v>
      </c>
      <c r="E81" s="28">
        <v>17990.57</v>
      </c>
      <c r="F81" s="28">
        <v>49.443563205320004</v>
      </c>
      <c r="G81" s="65">
        <v>593.76188239300006</v>
      </c>
    </row>
    <row r="82" spans="1:7" x14ac:dyDescent="0.55000000000000004">
      <c r="A82" s="10" t="s">
        <v>162</v>
      </c>
      <c r="B82" s="14" t="s">
        <v>77</v>
      </c>
      <c r="C82" s="15">
        <v>2145</v>
      </c>
      <c r="D82" s="26">
        <v>3057.01</v>
      </c>
      <c r="E82" s="26">
        <v>2431.4499999999998</v>
      </c>
      <c r="F82" s="26">
        <v>1.9257777131199998</v>
      </c>
      <c r="G82" s="66">
        <v>30.451777828999994</v>
      </c>
    </row>
    <row r="83" spans="1:7" x14ac:dyDescent="0.55000000000000004">
      <c r="A83" s="10" t="s">
        <v>163</v>
      </c>
      <c r="B83" s="14" t="s">
        <v>78</v>
      </c>
      <c r="C83" s="15">
        <v>1024</v>
      </c>
      <c r="D83" s="26">
        <v>3505.2787500000004</v>
      </c>
      <c r="E83" s="26">
        <v>1270.3700000000001</v>
      </c>
      <c r="F83" s="26">
        <v>1.4609853933599999</v>
      </c>
      <c r="G83" s="66">
        <v>19.477675007199998</v>
      </c>
    </row>
    <row r="84" spans="1:7" x14ac:dyDescent="0.55000000000000004">
      <c r="A84" s="10" t="s">
        <v>164</v>
      </c>
      <c r="B84" s="14" t="s">
        <v>79</v>
      </c>
      <c r="C84" s="15">
        <v>2241</v>
      </c>
      <c r="D84" s="25">
        <v>21230.155624999999</v>
      </c>
      <c r="E84" s="25">
        <v>7376.0147125000003</v>
      </c>
      <c r="F84" s="25">
        <v>28.453370604621099</v>
      </c>
      <c r="G84" s="56">
        <v>302.26735406270274</v>
      </c>
    </row>
    <row r="85" spans="1:7" x14ac:dyDescent="0.55000000000000004">
      <c r="A85" s="10" t="s">
        <v>165</v>
      </c>
      <c r="B85" s="14" t="s">
        <v>80</v>
      </c>
      <c r="C85" s="15">
        <v>1</v>
      </c>
      <c r="D85" s="25">
        <v>3.7499999999999999E-2</v>
      </c>
      <c r="E85" s="25">
        <v>0.1</v>
      </c>
      <c r="F85" s="25">
        <v>3.8410000000000007E-5</v>
      </c>
      <c r="G85" s="56">
        <v>3.0873599999999999E-4</v>
      </c>
    </row>
    <row r="86" spans="1:7" x14ac:dyDescent="0.55000000000000004">
      <c r="A86" s="10" t="s">
        <v>166</v>
      </c>
      <c r="B86" s="14" t="s">
        <v>81</v>
      </c>
      <c r="C86" s="15">
        <v>441</v>
      </c>
      <c r="D86" s="26">
        <v>4245.6662500000002</v>
      </c>
      <c r="E86" s="26">
        <v>2727.5058250000002</v>
      </c>
      <c r="F86" s="26">
        <v>2.7705028415247996</v>
      </c>
      <c r="G86" s="66">
        <v>48.084224559584484</v>
      </c>
    </row>
    <row r="87" spans="1:7" x14ac:dyDescent="0.55000000000000004">
      <c r="A87" s="10" t="s">
        <v>167</v>
      </c>
      <c r="B87" s="17" t="s">
        <v>82</v>
      </c>
      <c r="C87" s="18">
        <v>4737</v>
      </c>
      <c r="D87" s="38">
        <v>32729.317499999997</v>
      </c>
      <c r="E87" s="38">
        <v>10845.041918999999</v>
      </c>
      <c r="F87" s="38">
        <v>21.355426282961577</v>
      </c>
      <c r="G87" s="78">
        <v>249.20706853185635</v>
      </c>
    </row>
    <row r="88" spans="1:7" s="27" customFormat="1" x14ac:dyDescent="0.55000000000000004">
      <c r="A88" s="112" t="s">
        <v>83</v>
      </c>
      <c r="B88" s="113"/>
      <c r="C88" s="23">
        <f>SUM(C5,C15,C25,C46,C64,C79)</f>
        <v>406757</v>
      </c>
      <c r="D88" s="23">
        <f t="shared" ref="D88:G88" si="5">SUM(D5,D15,D25,D46,D64,D79)</f>
        <v>611471.10637499997</v>
      </c>
      <c r="E88" s="23">
        <f t="shared" si="5"/>
        <v>305504.44305817783</v>
      </c>
      <c r="F88" s="23">
        <f t="shared" si="5"/>
        <v>343.93098121452982</v>
      </c>
      <c r="G88" s="52">
        <f t="shared" si="5"/>
        <v>4977.8224307388609</v>
      </c>
    </row>
    <row r="89" spans="1:7" x14ac:dyDescent="0.55000000000000004">
      <c r="F89" s="31"/>
      <c r="G89" s="31"/>
    </row>
    <row r="90" spans="1:7" x14ac:dyDescent="0.55000000000000004">
      <c r="A90" s="20" t="s">
        <v>181</v>
      </c>
      <c r="B90" s="20"/>
      <c r="C90" s="21"/>
      <c r="D90" s="21"/>
      <c r="E90" s="20"/>
      <c r="F90" s="86"/>
    </row>
    <row r="91" spans="1:7" x14ac:dyDescent="0.55000000000000004">
      <c r="A91" s="20" t="s">
        <v>168</v>
      </c>
    </row>
  </sheetData>
  <mergeCells count="9">
    <mergeCell ref="A3:A4"/>
    <mergeCell ref="B3:B4"/>
    <mergeCell ref="A64:B64"/>
    <mergeCell ref="A79:B79"/>
    <mergeCell ref="A88:B88"/>
    <mergeCell ref="A5:B5"/>
    <mergeCell ref="A15:B15"/>
    <mergeCell ref="A25:B25"/>
    <mergeCell ref="A46:B46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1"/>
  <sheetViews>
    <sheetView zoomScale="80" zoomScaleNormal="80" workbookViewId="0">
      <pane ySplit="4" topLeftCell="A5" activePane="bottomLeft" state="frozen"/>
      <selection pane="bottomLeft" activeCell="F1" sqref="F1"/>
    </sheetView>
  </sheetViews>
  <sheetFormatPr defaultColWidth="9.140625" defaultRowHeight="24" x14ac:dyDescent="0.55000000000000004"/>
  <cols>
    <col min="1" max="1" width="7" style="1" customWidth="1"/>
    <col min="2" max="2" width="16.28515625" style="1" customWidth="1"/>
    <col min="3" max="3" width="15.28515625" style="1" customWidth="1"/>
    <col min="4" max="4" width="15" style="1" customWidth="1"/>
    <col min="5" max="5" width="15.140625" style="1" customWidth="1"/>
    <col min="6" max="6" width="20" style="1" customWidth="1"/>
    <col min="7" max="7" width="17.28515625" style="1" customWidth="1"/>
    <col min="8" max="16384" width="9.140625" style="1"/>
  </cols>
  <sheetData>
    <row r="1" spans="1:7" ht="27" customHeight="1" x14ac:dyDescent="0.65">
      <c r="A1" s="6" t="s">
        <v>184</v>
      </c>
    </row>
    <row r="2" spans="1:7" s="3" customFormat="1" x14ac:dyDescent="0.55000000000000004"/>
    <row r="3" spans="1:7" s="3" customFormat="1" x14ac:dyDescent="0.55000000000000004">
      <c r="A3" s="104" t="s">
        <v>88</v>
      </c>
      <c r="B3" s="106" t="s">
        <v>0</v>
      </c>
      <c r="C3" s="7" t="s">
        <v>89</v>
      </c>
      <c r="D3" s="7" t="s">
        <v>84</v>
      </c>
      <c r="E3" s="39" t="s">
        <v>85</v>
      </c>
      <c r="F3" s="83" t="s">
        <v>188</v>
      </c>
      <c r="G3" s="90" t="s">
        <v>193</v>
      </c>
    </row>
    <row r="4" spans="1:7" s="3" customFormat="1" x14ac:dyDescent="0.55000000000000004">
      <c r="A4" s="105"/>
      <c r="B4" s="107"/>
      <c r="C4" s="8" t="s">
        <v>90</v>
      </c>
      <c r="D4" s="8" t="s">
        <v>86</v>
      </c>
      <c r="E4" s="40" t="s">
        <v>87</v>
      </c>
      <c r="F4" s="84" t="s">
        <v>187</v>
      </c>
      <c r="G4" s="91" t="s">
        <v>192</v>
      </c>
    </row>
    <row r="5" spans="1:7" x14ac:dyDescent="0.55000000000000004">
      <c r="A5" s="110" t="s">
        <v>1</v>
      </c>
      <c r="B5" s="111"/>
      <c r="C5" s="23">
        <f>SUM(C6:C14)</f>
        <v>21426</v>
      </c>
      <c r="D5" s="23">
        <f t="shared" ref="D5:G5" si="0">SUM(D6:D14)</f>
        <v>68942.318750000006</v>
      </c>
      <c r="E5" s="23">
        <f t="shared" si="0"/>
        <v>50163.032341750011</v>
      </c>
      <c r="F5" s="43">
        <f t="shared" si="0"/>
        <v>38.995478665559375</v>
      </c>
      <c r="G5" s="43">
        <f t="shared" si="0"/>
        <v>593.93816290444101</v>
      </c>
    </row>
    <row r="6" spans="1:7" x14ac:dyDescent="0.55000000000000004">
      <c r="A6" s="10" t="s">
        <v>91</v>
      </c>
      <c r="B6" s="11" t="s">
        <v>2</v>
      </c>
      <c r="C6" s="93">
        <f>กร่อย_58!C6+ชายฝั่ง_58!C6+จืด_58!C6</f>
        <v>2845</v>
      </c>
      <c r="D6" s="93">
        <f>กร่อย_58!D6+ชายฝั่ง_58!D6+จืด_58!D6</f>
        <v>27740.699375</v>
      </c>
      <c r="E6" s="93">
        <f>กร่อย_58!E6+ชายฝั่ง_58!E6+จืด_58!E6</f>
        <v>6560.1286400000008</v>
      </c>
      <c r="F6" s="94">
        <f>กร่อย_58!F6+ชายฝั่ง_58!F6+จืด_58!F6</f>
        <v>6.0217579701966271</v>
      </c>
      <c r="G6" s="94">
        <f>กร่อย_58!G6+ชายฝั่ง_58!G6+จืด_58!G6</f>
        <v>113.67922293305429</v>
      </c>
    </row>
    <row r="7" spans="1:7" x14ac:dyDescent="0.55000000000000004">
      <c r="A7" s="10" t="s">
        <v>92</v>
      </c>
      <c r="B7" s="14" t="s">
        <v>3</v>
      </c>
      <c r="C7" s="93">
        <f>กร่อย_58!C7+ชายฝั่ง_58!C7+จืด_58!C7</f>
        <v>2406</v>
      </c>
      <c r="D7" s="93">
        <f>กร่อย_58!D7+ชายฝั่ง_58!D7+จืด_58!D7</f>
        <v>2381.5349999999999</v>
      </c>
      <c r="E7" s="93">
        <f>กร่อย_58!E7+ชายฝั่ง_58!E7+จืด_58!E7</f>
        <v>1098.0344639999998</v>
      </c>
      <c r="F7" s="94">
        <f>กร่อย_58!F7+ชายฝั่ง_58!F7+จืด_58!F7</f>
        <v>1.295380099017484</v>
      </c>
      <c r="G7" s="94">
        <f>กร่อย_58!G7+ชายฝั่ง_58!G7+จืด_58!G7</f>
        <v>16.849070799329535</v>
      </c>
    </row>
    <row r="8" spans="1:7" x14ac:dyDescent="0.55000000000000004">
      <c r="A8" s="10" t="s">
        <v>93</v>
      </c>
      <c r="B8" s="14" t="s">
        <v>4</v>
      </c>
      <c r="C8" s="93">
        <f>กร่อย_58!C8+ชายฝั่ง_58!C8+จืด_58!C8</f>
        <v>1453</v>
      </c>
      <c r="D8" s="93">
        <f>กร่อย_58!D8+ชายฝั่ง_58!D8+จืด_58!D8</f>
        <v>2939.1824999999999</v>
      </c>
      <c r="E8" s="93">
        <f>กร่อย_58!E8+ชายฝั่ง_58!E8+จืด_58!E8</f>
        <v>2245.6014000000005</v>
      </c>
      <c r="F8" s="94">
        <f>กร่อย_58!F8+ชายฝั่ง_58!F8+จืด_58!F8</f>
        <v>1.7665216757975999</v>
      </c>
      <c r="G8" s="94">
        <f>กร่อย_58!G8+ชายฝั่ง_58!G8+จืด_58!G8</f>
        <v>26.766018463439998</v>
      </c>
    </row>
    <row r="9" spans="1:7" x14ac:dyDescent="0.55000000000000004">
      <c r="A9" s="10" t="s">
        <v>94</v>
      </c>
      <c r="B9" s="14" t="s">
        <v>5</v>
      </c>
      <c r="C9" s="93">
        <f>กร่อย_58!C9+ชายฝั่ง_58!C9+จืด_58!C9</f>
        <v>1418</v>
      </c>
      <c r="D9" s="93">
        <f>กร่อย_58!D9+ชายฝั่ง_58!D9+จืด_58!D9</f>
        <v>8041.7143749999996</v>
      </c>
      <c r="E9" s="93">
        <f>กร่อย_58!E9+ชายฝั่ง_58!E9+จืด_58!E9</f>
        <v>22102.235215000001</v>
      </c>
      <c r="F9" s="94">
        <f>กร่อย_58!F9+ชายฝั่ง_58!F9+จืด_58!F9</f>
        <v>11.491944861643931</v>
      </c>
      <c r="G9" s="94">
        <f>กร่อย_58!G9+ชายฝั่ง_58!G9+จืด_58!G9</f>
        <v>137.82823345239839</v>
      </c>
    </row>
    <row r="10" spans="1:7" x14ac:dyDescent="0.55000000000000004">
      <c r="A10" s="10" t="s">
        <v>95</v>
      </c>
      <c r="B10" s="14" t="s">
        <v>6</v>
      </c>
      <c r="C10" s="93">
        <f>กร่อย_58!C10+ชายฝั่ง_58!C10+จืด_58!C10</f>
        <v>3329</v>
      </c>
      <c r="D10" s="93">
        <f>กร่อย_58!D10+ชายฝั่ง_58!D10+จืด_58!D10</f>
        <v>11611.488125</v>
      </c>
      <c r="E10" s="93">
        <f>กร่อย_58!E10+ชายฝั่ง_58!E10+จืด_58!E10</f>
        <v>7373.9351617499997</v>
      </c>
      <c r="F10" s="94">
        <f>กร่อย_58!F10+ชายฝั่ง_58!F10+จืด_58!F10</f>
        <v>8.7999977310491495</v>
      </c>
      <c r="G10" s="94">
        <f>กร่อย_58!G10+ชายฝั่ง_58!G10+จืด_58!G10</f>
        <v>141.16272874710236</v>
      </c>
    </row>
    <row r="11" spans="1:7" x14ac:dyDescent="0.55000000000000004">
      <c r="A11" s="10" t="s">
        <v>96</v>
      </c>
      <c r="B11" s="14" t="s">
        <v>7</v>
      </c>
      <c r="C11" s="93">
        <f>กร่อย_58!C11+ชายฝั่ง_58!C11+จืด_58!C11</f>
        <v>4572</v>
      </c>
      <c r="D11" s="93">
        <f>กร่อย_58!D11+ชายฝั่ง_58!D11+จืด_58!D11</f>
        <v>8040.2900000000009</v>
      </c>
      <c r="E11" s="93">
        <f>กร่อย_58!E11+ชายฝั่ง_58!E11+จืด_58!E11</f>
        <v>2761.5619609999999</v>
      </c>
      <c r="F11" s="94">
        <f>กร่อย_58!F11+ชายฝั่ง_58!F11+จืด_58!F11</f>
        <v>2.436713350005784</v>
      </c>
      <c r="G11" s="94">
        <f>กร่อย_58!G11+ชายฝั่ง_58!G11+จืด_58!G11</f>
        <v>40.418473952042454</v>
      </c>
    </row>
    <row r="12" spans="1:7" x14ac:dyDescent="0.55000000000000004">
      <c r="A12" s="10" t="s">
        <v>97</v>
      </c>
      <c r="B12" s="14" t="s">
        <v>8</v>
      </c>
      <c r="C12" s="93">
        <f>กร่อย_58!C12+ชายฝั่ง_58!C12+จืด_58!C12</f>
        <v>1491</v>
      </c>
      <c r="D12" s="93">
        <f>กร่อย_58!D12+ชายฝั่ง_58!D12+จืด_58!D12</f>
        <v>2508.6256250000001</v>
      </c>
      <c r="E12" s="93">
        <f>กร่อย_58!E12+ชายฝั่ง_58!E12+จืด_58!E12</f>
        <v>3222.607</v>
      </c>
      <c r="F12" s="94">
        <f>กร่อย_58!F12+ชายฝั่ง_58!F12+จืด_58!F12</f>
        <v>1.9988290091087999</v>
      </c>
      <c r="G12" s="94">
        <f>กร่อย_58!G12+ชายฝั่ง_58!G12+จืด_58!G12</f>
        <v>27.499755273083995</v>
      </c>
    </row>
    <row r="13" spans="1:7" x14ac:dyDescent="0.55000000000000004">
      <c r="A13" s="10" t="s">
        <v>98</v>
      </c>
      <c r="B13" s="14" t="s">
        <v>9</v>
      </c>
      <c r="C13" s="93">
        <f>กร่อย_58!C13+ชายฝั่ง_58!C13+จืด_58!C13</f>
        <v>1308</v>
      </c>
      <c r="D13" s="93">
        <f>กร่อย_58!D13+ชายฝั่ง_58!D13+จืด_58!D13</f>
        <v>1303.165</v>
      </c>
      <c r="E13" s="93">
        <f>กร่อย_58!E13+ชายฝั่ง_58!E13+จืด_58!E13</f>
        <v>501.13350000000003</v>
      </c>
      <c r="F13" s="94">
        <f>กร่อย_58!F13+ชายฝั่ง_58!F13+จืด_58!F13</f>
        <v>0.43560551244000001</v>
      </c>
      <c r="G13" s="94">
        <f>กร่อย_58!G13+ชายฝั่ง_58!G13+จืด_58!G13</f>
        <v>6.2985023259899995</v>
      </c>
    </row>
    <row r="14" spans="1:7" x14ac:dyDescent="0.55000000000000004">
      <c r="A14" s="10" t="s">
        <v>99</v>
      </c>
      <c r="B14" s="17" t="s">
        <v>10</v>
      </c>
      <c r="C14" s="93">
        <f>กร่อย_58!C14+ชายฝั่ง_58!C14+จืด_58!C14</f>
        <v>2604</v>
      </c>
      <c r="D14" s="93">
        <f>กร่อย_58!D14+ชายฝั่ง_58!D14+จืด_58!D14</f>
        <v>4375.6187500000005</v>
      </c>
      <c r="E14" s="93">
        <f>กร่อย_58!E14+ชายฝั่ง_58!E14+จืด_58!E14</f>
        <v>4297.7950000000001</v>
      </c>
      <c r="F14" s="94">
        <f>กร่อย_58!F14+ชายฝั่ง_58!F14+จืด_58!F14</f>
        <v>4.7487284562999994</v>
      </c>
      <c r="G14" s="94">
        <f>กร่อย_58!G14+ชายฝั่ง_58!G14+จืด_58!G14</f>
        <v>83.436156957999984</v>
      </c>
    </row>
    <row r="15" spans="1:7" x14ac:dyDescent="0.55000000000000004">
      <c r="A15" s="108" t="s">
        <v>11</v>
      </c>
      <c r="B15" s="109"/>
      <c r="C15" s="23">
        <f>SUM(C16:C24)</f>
        <v>27994</v>
      </c>
      <c r="D15" s="23">
        <f t="shared" ref="D15:G15" si="1">SUM(D16:D24)</f>
        <v>184585.06124999997</v>
      </c>
      <c r="E15" s="23">
        <f t="shared" si="1"/>
        <v>151933.62424399998</v>
      </c>
      <c r="F15" s="44">
        <f t="shared" si="1"/>
        <v>162.90037515861707</v>
      </c>
      <c r="G15" s="44">
        <f t="shared" si="1"/>
        <v>3556.6970384525634</v>
      </c>
    </row>
    <row r="16" spans="1:7" x14ac:dyDescent="0.55000000000000004">
      <c r="A16" s="10" t="s">
        <v>100</v>
      </c>
      <c r="B16" s="11" t="s">
        <v>12</v>
      </c>
      <c r="C16" s="73">
        <f>กร่อย_58!C16+ชายฝั่ง_58!C16+จืด_58!C16</f>
        <v>2531</v>
      </c>
      <c r="D16" s="73">
        <f>กร่อย_58!D16+ชายฝั่ง_58!D16+จืด_58!D16</f>
        <v>36315.154999999999</v>
      </c>
      <c r="E16" s="73">
        <f>กร่อย_58!E16+ชายฝั่ง_58!E16+จืด_58!E16</f>
        <v>33897.157927</v>
      </c>
      <c r="F16" s="92">
        <f>กร่อย_58!F16+ชายฝั่ง_58!F16+จืด_58!F16</f>
        <v>36.260543965273371</v>
      </c>
      <c r="G16" s="92">
        <f>กร่อย_58!G16+ชายฝั่ง_58!G16+จืด_58!G16</f>
        <v>924.58703733839218</v>
      </c>
    </row>
    <row r="17" spans="1:7" x14ac:dyDescent="0.55000000000000004">
      <c r="A17" s="10" t="s">
        <v>101</v>
      </c>
      <c r="B17" s="14" t="s">
        <v>13</v>
      </c>
      <c r="C17" s="73">
        <f>กร่อย_58!C17+ชายฝั่ง_58!C17+จืด_58!C17</f>
        <v>7202</v>
      </c>
      <c r="D17" s="73">
        <f>กร่อย_58!D17+ชายฝั่ง_58!D17+จืด_58!D17</f>
        <v>49471.481874999998</v>
      </c>
      <c r="E17" s="73">
        <f>กร่อย_58!E17+ชายฝั่ง_58!E17+จืด_58!E17</f>
        <v>45991.777568749996</v>
      </c>
      <c r="F17" s="92">
        <f>กร่อย_58!F17+ชายฝั่ง_58!F17+จืด_58!F17</f>
        <v>52.272007310733642</v>
      </c>
      <c r="G17" s="92">
        <f>กร่อย_58!G17+ชายฝั่ง_58!G17+จืด_58!G17</f>
        <v>976.16318444423416</v>
      </c>
    </row>
    <row r="18" spans="1:7" x14ac:dyDescent="0.55000000000000004">
      <c r="A18" s="10" t="s">
        <v>102</v>
      </c>
      <c r="B18" s="14" t="s">
        <v>14</v>
      </c>
      <c r="C18" s="73">
        <f>กร่อย_58!C18+ชายฝั่ง_58!C18+จืด_58!C18</f>
        <v>1449</v>
      </c>
      <c r="D18" s="73">
        <f>กร่อย_58!D18+ชายฝั่ง_58!D18+จืด_58!D18</f>
        <v>10049.176875000001</v>
      </c>
      <c r="E18" s="73">
        <f>กร่อย_58!E18+ชายฝั่ง_58!E18+จืด_58!E18</f>
        <v>8512.7924010000006</v>
      </c>
      <c r="F18" s="92">
        <f>กร่อย_58!F18+ชายฝั่ง_58!F18+จืด_58!F18</f>
        <v>8.8408005104551446</v>
      </c>
      <c r="G18" s="92">
        <f>กร่อย_58!G18+ชายฝั่ง_58!G18+จืด_58!G18</f>
        <v>161.92510089461084</v>
      </c>
    </row>
    <row r="19" spans="1:7" x14ac:dyDescent="0.55000000000000004">
      <c r="A19" s="10" t="s">
        <v>103</v>
      </c>
      <c r="B19" s="14" t="s">
        <v>15</v>
      </c>
      <c r="C19" s="73">
        <f>กร่อย_58!C19+ชายฝั่ง_58!C19+จืด_58!C19</f>
        <v>1065</v>
      </c>
      <c r="D19" s="73">
        <f>กร่อย_58!D19+ชายฝั่ง_58!D19+จืด_58!D19</f>
        <v>9865.5300000000007</v>
      </c>
      <c r="E19" s="73">
        <f>กร่อย_58!E19+ชายฝั่ง_58!E19+จืด_58!E19</f>
        <v>23038.62</v>
      </c>
      <c r="F19" s="92">
        <f>กร่อย_58!F19+ชายฝั่ง_58!F19+จืด_58!F19</f>
        <v>24.400050893163517</v>
      </c>
      <c r="G19" s="92">
        <f>กร่อย_58!G19+ชายฝั่ง_58!G19+จืด_58!G19</f>
        <v>620.8613973390253</v>
      </c>
    </row>
    <row r="20" spans="1:7" x14ac:dyDescent="0.55000000000000004">
      <c r="A20" s="10" t="s">
        <v>104</v>
      </c>
      <c r="B20" s="14" t="s">
        <v>16</v>
      </c>
      <c r="C20" s="73">
        <f>กร่อย_58!C20+ชายฝั่ง_58!C20+จืด_58!C20</f>
        <v>2942</v>
      </c>
      <c r="D20" s="73">
        <f>กร่อย_58!D20+ชายฝั่ง_58!D20+จืด_58!D20</f>
        <v>563.84125000000006</v>
      </c>
      <c r="E20" s="73">
        <f>กร่อย_58!E20+ชายฝั่ง_58!E20+จืด_58!E20</f>
        <v>802.14</v>
      </c>
      <c r="F20" s="92">
        <f>กร่อย_58!F20+ชายฝั่ง_58!F20+จืด_58!F20</f>
        <v>0.54298396071999988</v>
      </c>
      <c r="G20" s="92">
        <f>กร่อย_58!G20+ชายฝั่ง_58!G20+จืด_58!G20</f>
        <v>7.9200699279999975</v>
      </c>
    </row>
    <row r="21" spans="1:7" x14ac:dyDescent="0.55000000000000004">
      <c r="A21" s="10" t="s">
        <v>105</v>
      </c>
      <c r="B21" s="14" t="s">
        <v>17</v>
      </c>
      <c r="C21" s="73">
        <f>กร่อย_58!C21+ชายฝั่ง_58!C21+จืด_58!C21</f>
        <v>3175</v>
      </c>
      <c r="D21" s="73">
        <f>กร่อย_58!D21+ชายฝั่ง_58!D21+จืด_58!D21</f>
        <v>12691.334999999999</v>
      </c>
      <c r="E21" s="73">
        <f>กร่อย_58!E21+ชายฝั่ง_58!E21+จืด_58!E21</f>
        <v>10071.65</v>
      </c>
      <c r="F21" s="92">
        <f>กร่อย_58!F21+ชายฝั่ง_58!F21+จืด_58!F21</f>
        <v>9.9638206565599994</v>
      </c>
      <c r="G21" s="92">
        <f>กร่อย_58!G21+ชายฝั่ง_58!G21+จืด_58!G21</f>
        <v>209.70386335999996</v>
      </c>
    </row>
    <row r="22" spans="1:7" x14ac:dyDescent="0.55000000000000004">
      <c r="A22" s="10" t="s">
        <v>106</v>
      </c>
      <c r="B22" s="14" t="s">
        <v>18</v>
      </c>
      <c r="C22" s="73">
        <f>กร่อย_58!C22+ชายฝั่ง_58!C22+จืด_58!C22</f>
        <v>794</v>
      </c>
      <c r="D22" s="73">
        <f>กร่อย_58!D22+ชายฝั่ง_58!D22+จืด_58!D22</f>
        <v>7149.2512500000003</v>
      </c>
      <c r="E22" s="73">
        <f>กร่อย_58!E22+ชายฝั่ง_58!E22+จืด_58!E22</f>
        <v>11199.774144999999</v>
      </c>
      <c r="F22" s="92">
        <f>กร่อย_58!F22+ชายฝั่ง_58!F22+จืด_58!F22</f>
        <v>11.839751006606878</v>
      </c>
      <c r="G22" s="92">
        <f>กร่อย_58!G22+ชายฝั่ง_58!G22+จืด_58!G22</f>
        <v>300.35405606953088</v>
      </c>
    </row>
    <row r="23" spans="1:7" x14ac:dyDescent="0.55000000000000004">
      <c r="A23" s="10" t="s">
        <v>107</v>
      </c>
      <c r="B23" s="14" t="s">
        <v>19</v>
      </c>
      <c r="C23" s="73">
        <f>กร่อย_58!C23+ชายฝั่ง_58!C23+จืด_58!C23</f>
        <v>3691</v>
      </c>
      <c r="D23" s="73">
        <f>กร่อย_58!D23+ชายฝั่ง_58!D23+จืด_58!D23</f>
        <v>54208.391250000001</v>
      </c>
      <c r="E23" s="73">
        <f>กร่อย_58!E23+ชายฝั่ง_58!E23+จืด_58!E23</f>
        <v>15200.325652250001</v>
      </c>
      <c r="F23" s="92">
        <f>กร่อย_58!F23+ชายฝั่ง_58!F23+จืด_58!F23</f>
        <v>17.054203662229448</v>
      </c>
      <c r="G23" s="92">
        <f>กร่อย_58!G23+ชายฝั่ง_58!G23+จืด_58!G23</f>
        <v>334.21264835917452</v>
      </c>
    </row>
    <row r="24" spans="1:7" x14ac:dyDescent="0.55000000000000004">
      <c r="A24" s="10" t="s">
        <v>108</v>
      </c>
      <c r="B24" s="17" t="s">
        <v>20</v>
      </c>
      <c r="C24" s="73">
        <f>กร่อย_58!C24+ชายฝั่ง_58!C24+จืด_58!C24</f>
        <v>5145</v>
      </c>
      <c r="D24" s="73">
        <f>กร่อย_58!D24+ชายฝั่ง_58!D24+จืด_58!D24</f>
        <v>4270.8987500000003</v>
      </c>
      <c r="E24" s="73">
        <f>กร่อย_58!E24+ชายฝั่ง_58!E24+จืด_58!E24</f>
        <v>3219.3865500000002</v>
      </c>
      <c r="F24" s="92">
        <f>กร่อย_58!F24+ชายฝั่ง_58!F24+จืด_58!F24</f>
        <v>1.7262131928751003</v>
      </c>
      <c r="G24" s="92">
        <f>กร่อย_58!G24+ชายฝั่ง_58!G24+จืด_58!G24</f>
        <v>20.969680719595505</v>
      </c>
    </row>
    <row r="25" spans="1:7" x14ac:dyDescent="0.55000000000000004">
      <c r="A25" s="108" t="s">
        <v>21</v>
      </c>
      <c r="B25" s="109"/>
      <c r="C25" s="9">
        <f>SUM(C26:C45)</f>
        <v>215159</v>
      </c>
      <c r="D25" s="9">
        <f t="shared" ref="D25:G25" si="2">SUM(D26:D45)</f>
        <v>216300.42375000002</v>
      </c>
      <c r="E25" s="9">
        <f t="shared" si="2"/>
        <v>63308.419563076684</v>
      </c>
      <c r="F25" s="41">
        <f t="shared" si="2"/>
        <v>63.088954581816317</v>
      </c>
      <c r="G25" s="41">
        <f t="shared" si="2"/>
        <v>1019.8842371980602</v>
      </c>
    </row>
    <row r="26" spans="1:7" x14ac:dyDescent="0.55000000000000004">
      <c r="A26" s="10" t="s">
        <v>109</v>
      </c>
      <c r="B26" s="11" t="s">
        <v>110</v>
      </c>
      <c r="C26" s="73">
        <f>กร่อย_58!C26+ชายฝั่ง_58!C26+จืด_58!C26</f>
        <v>4972</v>
      </c>
      <c r="D26" s="73">
        <f>กร่อย_58!D26+ชายฝั่ง_58!D26+จืด_58!D26</f>
        <v>12102.939375000002</v>
      </c>
      <c r="E26" s="73">
        <f>กร่อย_58!E26+ชายฝั่ง_58!E26+จืด_58!E26</f>
        <v>2349.404751127382</v>
      </c>
      <c r="F26" s="92">
        <f>กร่อย_58!F26+ชายฝั่ง_58!F26+จืด_58!F26</f>
        <v>5.9294538163077108</v>
      </c>
      <c r="G26" s="92">
        <f>กร่อย_58!G26+ชายฝั่ง_58!G26+จืด_58!G26</f>
        <v>65.513601554351752</v>
      </c>
    </row>
    <row r="27" spans="1:7" x14ac:dyDescent="0.55000000000000004">
      <c r="A27" s="10" t="s">
        <v>111</v>
      </c>
      <c r="B27" s="14" t="s">
        <v>22</v>
      </c>
      <c r="C27" s="73">
        <f>กร่อย_58!C27+ชายฝั่ง_58!C27+จืด_58!C27</f>
        <v>26123</v>
      </c>
      <c r="D27" s="73">
        <f>กร่อย_58!D27+ชายฝั่ง_58!D27+จืด_58!D27</f>
        <v>21416.57</v>
      </c>
      <c r="E27" s="73">
        <f>กร่อย_58!E27+ชายฝั่ง_58!E27+จืด_58!E27</f>
        <v>10431.177288084824</v>
      </c>
      <c r="F27" s="92">
        <f>กร่อย_58!F27+ชายฝั่ง_58!F27+จืด_58!F27</f>
        <v>11.368603431019599</v>
      </c>
      <c r="G27" s="92">
        <f>กร่อย_58!G27+ชายฝั่ง_58!G27+จืด_58!G27</f>
        <v>201.2634868184829</v>
      </c>
    </row>
    <row r="28" spans="1:7" x14ac:dyDescent="0.55000000000000004">
      <c r="A28" s="10" t="s">
        <v>112</v>
      </c>
      <c r="B28" s="14" t="s">
        <v>23</v>
      </c>
      <c r="C28" s="73">
        <f>กร่อย_58!C28+ชายฝั่ง_58!C28+จืด_58!C28</f>
        <v>22070</v>
      </c>
      <c r="D28" s="73">
        <f>กร่อย_58!D28+ชายฝั่ง_58!D28+จืด_58!D28</f>
        <v>20752.140625000004</v>
      </c>
      <c r="E28" s="73">
        <f>กร่อย_58!E28+ชายฝั่ง_58!E28+จืด_58!E28</f>
        <v>4479.0458454601639</v>
      </c>
      <c r="F28" s="92">
        <f>กร่อย_58!F28+ชายฝั่ง_58!F28+จืด_58!F28</f>
        <v>4.2720218126925564</v>
      </c>
      <c r="G28" s="92">
        <f>กร่อย_58!G28+ชายฝั่ง_58!G28+จืด_58!G28</f>
        <v>70.971690418242588</v>
      </c>
    </row>
    <row r="29" spans="1:7" x14ac:dyDescent="0.55000000000000004">
      <c r="A29" s="10" t="s">
        <v>113</v>
      </c>
      <c r="B29" s="14" t="s">
        <v>24</v>
      </c>
      <c r="C29" s="73">
        <f>กร่อย_58!C29+ชายฝั่ง_58!C29+จืด_58!C29</f>
        <v>2993</v>
      </c>
      <c r="D29" s="73">
        <f>กร่อย_58!D29+ชายฝั่ง_58!D29+จืด_58!D29</f>
        <v>2463.046875</v>
      </c>
      <c r="E29" s="73">
        <f>กร่อย_58!E29+ชายฝั่ง_58!E29+จืด_58!E29</f>
        <v>1033.1500000000001</v>
      </c>
      <c r="F29" s="92">
        <f>กร่อย_58!F29+ชายฝั่ง_58!F29+จืด_58!F29</f>
        <v>1.0885262958399997</v>
      </c>
      <c r="G29" s="92">
        <f>กร่อย_58!G29+ชายฝั่ง_58!G29+จืด_58!G29</f>
        <v>19.032068877399997</v>
      </c>
    </row>
    <row r="30" spans="1:7" x14ac:dyDescent="0.55000000000000004">
      <c r="A30" s="10" t="s">
        <v>114</v>
      </c>
      <c r="B30" s="14" t="s">
        <v>25</v>
      </c>
      <c r="C30" s="73">
        <f>กร่อย_58!C30+ชายฝั่ง_58!C30+จืด_58!C30</f>
        <v>17379</v>
      </c>
      <c r="D30" s="73">
        <f>กร่อย_58!D30+ชายฝั่ง_58!D30+จืด_58!D30</f>
        <v>24244.376875000002</v>
      </c>
      <c r="E30" s="73">
        <f>กร่อย_58!E30+ชายฝั่ง_58!E30+จืด_58!E30</f>
        <v>11742.54161</v>
      </c>
      <c r="F30" s="92">
        <f>กร่อย_58!F30+ชายฝั่ง_58!F30+จืด_58!F30</f>
        <v>8.0603705155378389</v>
      </c>
      <c r="G30" s="92">
        <f>กร่อย_58!G30+ชายฝั่ง_58!G30+จืด_58!G30</f>
        <v>117.52832270226459</v>
      </c>
    </row>
    <row r="31" spans="1:7" x14ac:dyDescent="0.55000000000000004">
      <c r="A31" s="10" t="s">
        <v>115</v>
      </c>
      <c r="B31" s="14" t="s">
        <v>26</v>
      </c>
      <c r="C31" s="73">
        <f>กร่อย_58!C31+ชายฝั่ง_58!C31+จืด_58!C31</f>
        <v>4797</v>
      </c>
      <c r="D31" s="73">
        <f>กร่อย_58!D31+ชายฝั่ง_58!D31+จืด_58!D31</f>
        <v>9370.1512500000008</v>
      </c>
      <c r="E31" s="73">
        <f>กร่อย_58!E31+ชายฝั่ง_58!E31+จืด_58!E31</f>
        <v>1853.2</v>
      </c>
      <c r="F31" s="92">
        <f>กร่อย_58!F31+ชายฝั่ง_58!F31+จืด_58!F31</f>
        <v>1.6904842675599998</v>
      </c>
      <c r="G31" s="92">
        <f>กร่อย_58!G31+ชายฝั่ง_58!G31+จืด_58!G31</f>
        <v>28.404877706999997</v>
      </c>
    </row>
    <row r="32" spans="1:7" x14ac:dyDescent="0.55000000000000004">
      <c r="A32" s="10" t="s">
        <v>116</v>
      </c>
      <c r="B32" s="14" t="s">
        <v>27</v>
      </c>
      <c r="C32" s="73">
        <f>กร่อย_58!C32+ชายฝั่ง_58!C32+จืด_58!C32</f>
        <v>6653</v>
      </c>
      <c r="D32" s="73">
        <f>กร่อย_58!D32+ชายฝั่ง_58!D32+จืด_58!D32</f>
        <v>6720.9787500000002</v>
      </c>
      <c r="E32" s="73">
        <f>กร่อย_58!E32+ชายฝั่ง_58!E32+จืด_58!E32</f>
        <v>1893.7005777921368</v>
      </c>
      <c r="F32" s="92">
        <f>กร่อย_58!F32+ชายฝั่ง_58!F32+จืด_58!F32</f>
        <v>1.3324659986633471</v>
      </c>
      <c r="G32" s="92">
        <f>กร่อย_58!G32+ชายฝั่ง_58!G32+จืด_58!G32</f>
        <v>19.644300872431945</v>
      </c>
    </row>
    <row r="33" spans="1:7" x14ac:dyDescent="0.55000000000000004">
      <c r="A33" s="10" t="s">
        <v>117</v>
      </c>
      <c r="B33" s="14" t="s">
        <v>28</v>
      </c>
      <c r="C33" s="73">
        <f>กร่อย_58!C33+ชายฝั่ง_58!C33+จืด_58!C33</f>
        <v>13230</v>
      </c>
      <c r="D33" s="73">
        <f>กร่อย_58!D33+ชายฝั่ง_58!D33+จืด_58!D33</f>
        <v>9514.7649999999994</v>
      </c>
      <c r="E33" s="73">
        <f>กร่อย_58!E33+ชายฝั่ง_58!E33+จืด_58!E33</f>
        <v>1660.3431030000002</v>
      </c>
      <c r="F33" s="92">
        <f>กร่อย_58!F33+ชายฝั่ง_58!F33+จืด_58!F33</f>
        <v>1.465255492553408</v>
      </c>
      <c r="G33" s="92">
        <f>กร่อย_58!G33+ชายฝั่ง_58!G33+จืด_58!G33</f>
        <v>24.306083984669574</v>
      </c>
    </row>
    <row r="34" spans="1:7" x14ac:dyDescent="0.55000000000000004">
      <c r="A34" s="10" t="s">
        <v>118</v>
      </c>
      <c r="B34" s="14" t="s">
        <v>29</v>
      </c>
      <c r="C34" s="73">
        <f>กร่อย_58!C34+ชายฝั่ง_58!C34+จืด_58!C34</f>
        <v>10280</v>
      </c>
      <c r="D34" s="73">
        <f>กร่อย_58!D34+ชายฝั่ง_58!D34+จืด_58!D34</f>
        <v>9408.6918750000004</v>
      </c>
      <c r="E34" s="73">
        <f>กร่อย_58!E34+ชายฝั่ง_58!E34+จืด_58!E34</f>
        <v>4052.8619506250006</v>
      </c>
      <c r="F34" s="92">
        <f>กร่อย_58!F34+ชายฝั่ง_58!F34+จืด_58!F34</f>
        <v>3.9068156743356659</v>
      </c>
      <c r="G34" s="92">
        <f>กร่อย_58!G34+ชายฝั่ง_58!G34+จืด_58!G34</f>
        <v>66.753104262118796</v>
      </c>
    </row>
    <row r="35" spans="1:7" x14ac:dyDescent="0.55000000000000004">
      <c r="A35" s="10" t="s">
        <v>119</v>
      </c>
      <c r="B35" s="14" t="s">
        <v>30</v>
      </c>
      <c r="C35" s="73">
        <f>กร่อย_58!C35+ชายฝั่ง_58!C35+จืด_58!C35</f>
        <v>3819</v>
      </c>
      <c r="D35" s="73">
        <f>กร่อย_58!D35+ชายฝั่ง_58!D35+จืด_58!D35</f>
        <v>2525.585</v>
      </c>
      <c r="E35" s="73">
        <f>กร่อย_58!E35+ชายฝั่ง_58!E35+จืด_58!E35</f>
        <v>676.11836692343832</v>
      </c>
      <c r="F35" s="92">
        <f>กร่อย_58!F35+ชายฝั่ง_58!F35+จืด_58!F35</f>
        <v>0.61264470935837245</v>
      </c>
      <c r="G35" s="92">
        <f>กร่อย_58!G35+ชายฝั่ง_58!G35+จืด_58!G35</f>
        <v>10.267956729219744</v>
      </c>
    </row>
    <row r="36" spans="1:7" x14ac:dyDescent="0.55000000000000004">
      <c r="A36" s="10" t="s">
        <v>120</v>
      </c>
      <c r="B36" s="14" t="s">
        <v>31</v>
      </c>
      <c r="C36" s="73">
        <f>กร่อย_58!C36+ชายฝั่ง_58!C36+จืด_58!C36</f>
        <v>3639</v>
      </c>
      <c r="D36" s="73">
        <f>กร่อย_58!D36+ชายฝั่ง_58!D36+จืด_58!D36</f>
        <v>4689.3868750000001</v>
      </c>
      <c r="E36" s="73">
        <f>กร่อย_58!E36+ชายฝั่ง_58!E36+จืด_58!E36</f>
        <v>2136.2624289999999</v>
      </c>
      <c r="F36" s="92">
        <f>กร่อย_58!F36+ชายฝั่ง_58!F36+จืด_58!F36</f>
        <v>2.4476343199608079</v>
      </c>
      <c r="G36" s="92">
        <f>กร่อย_58!G36+ชายฝั่ง_58!G36+จืด_58!G36</f>
        <v>37.495302165388935</v>
      </c>
    </row>
    <row r="37" spans="1:7" x14ac:dyDescent="0.55000000000000004">
      <c r="A37" s="10" t="s">
        <v>121</v>
      </c>
      <c r="B37" s="14" t="s">
        <v>32</v>
      </c>
      <c r="C37" s="73">
        <f>กร่อย_58!C37+ชายฝั่ง_58!C37+จืด_58!C37</f>
        <v>11561</v>
      </c>
      <c r="D37" s="73">
        <f>กร่อย_58!D37+ชายฝั่ง_58!D37+จืด_58!D37</f>
        <v>12654.62125</v>
      </c>
      <c r="E37" s="73">
        <f>กร่อย_58!E37+ชายฝั่ง_58!E37+จืด_58!E37</f>
        <v>1247.710875</v>
      </c>
      <c r="F37" s="92">
        <f>กร่อย_58!F37+ชายฝั่ง_58!F37+จืด_58!F37</f>
        <v>1.4122952925009997</v>
      </c>
      <c r="G37" s="92">
        <f>กร่อย_58!G37+ชายฝั่ง_58!G37+จืด_58!G37</f>
        <v>25.478131417852492</v>
      </c>
    </row>
    <row r="38" spans="1:7" x14ac:dyDescent="0.55000000000000004">
      <c r="A38" s="10" t="s">
        <v>122</v>
      </c>
      <c r="B38" s="14" t="s">
        <v>33</v>
      </c>
      <c r="C38" s="73">
        <f>กร่อย_58!C38+ชายฝั่ง_58!C38+จืด_58!C38</f>
        <v>4765</v>
      </c>
      <c r="D38" s="73">
        <f>กร่อย_58!D38+ชายฝั่ง_58!D38+จืด_58!D38</f>
        <v>2536.2637500000001</v>
      </c>
      <c r="E38" s="73">
        <f>กร่อย_58!E38+ชายฝั่ง_58!E38+จืด_58!E38</f>
        <v>788.68542313547152</v>
      </c>
      <c r="F38" s="92">
        <f>กร่อย_58!F38+ชายฝั่ง_58!F38+จืด_58!F38</f>
        <v>0.66580877295438468</v>
      </c>
      <c r="G38" s="92">
        <f>กร่อย_58!G38+ชายฝั่ง_58!G38+จืด_58!G38</f>
        <v>10.845578711215275</v>
      </c>
    </row>
    <row r="39" spans="1:7" x14ac:dyDescent="0.55000000000000004">
      <c r="A39" s="10" t="s">
        <v>123</v>
      </c>
      <c r="B39" s="14" t="s">
        <v>34</v>
      </c>
      <c r="C39" s="73">
        <f>กร่อย_58!C39+ชายฝั่ง_58!C39+จืด_58!C39</f>
        <v>7585</v>
      </c>
      <c r="D39" s="73">
        <f>กร่อย_58!D39+ชายฝั่ง_58!D39+จืด_58!D39</f>
        <v>8297.2631249999995</v>
      </c>
      <c r="E39" s="73">
        <f>กร่อย_58!E39+ชายฝั่ง_58!E39+จืด_58!E39</f>
        <v>1826.9245763055051</v>
      </c>
      <c r="F39" s="92">
        <f>กร่อย_58!F39+ชายฝั่ง_58!F39+จืด_58!F39</f>
        <v>1.9381044087718939</v>
      </c>
      <c r="G39" s="92">
        <f>กร่อย_58!G39+ชายฝั่ง_58!G39+จืด_58!G39</f>
        <v>34.295101614433804</v>
      </c>
    </row>
    <row r="40" spans="1:7" x14ac:dyDescent="0.55000000000000004">
      <c r="A40" s="10" t="s">
        <v>124</v>
      </c>
      <c r="B40" s="14" t="s">
        <v>35</v>
      </c>
      <c r="C40" s="73">
        <f>กร่อย_58!C40+ชายฝั่ง_58!C40+จืด_58!C40</f>
        <v>25717</v>
      </c>
      <c r="D40" s="73">
        <f>กร่อย_58!D40+ชายฝั่ง_58!D40+จืด_58!D40</f>
        <v>16591.462500000001</v>
      </c>
      <c r="E40" s="73">
        <f>กร่อย_58!E40+ชายฝั่ง_58!E40+จืด_58!E40</f>
        <v>3916.8333113852441</v>
      </c>
      <c r="F40" s="92">
        <f>กร่อย_58!F40+ชายฝั่ง_58!F40+จืด_58!F40</f>
        <v>3.582475711163299</v>
      </c>
      <c r="G40" s="92">
        <f>กร่อย_58!G40+ชายฝั่ง_58!G40+จืด_58!G40</f>
        <v>57.389300963915375</v>
      </c>
    </row>
    <row r="41" spans="1:7" x14ac:dyDescent="0.55000000000000004">
      <c r="A41" s="10" t="s">
        <v>125</v>
      </c>
      <c r="B41" s="14" t="s">
        <v>36</v>
      </c>
      <c r="C41" s="73">
        <f>กร่อย_58!C41+ชายฝั่ง_58!C41+จืด_58!C41</f>
        <v>12895</v>
      </c>
      <c r="D41" s="73">
        <f>กร่อย_58!D41+ชายฝั่ง_58!D41+จืด_58!D41</f>
        <v>19265.263125000001</v>
      </c>
      <c r="E41" s="73">
        <f>กร่อย_58!E41+ชายฝั่ง_58!E41+จืด_58!E41</f>
        <v>3561.5632499999997</v>
      </c>
      <c r="F41" s="92">
        <f>กร่อย_58!F41+ชายฝั่ง_58!F41+จืด_58!F41</f>
        <v>3.5624494869421497</v>
      </c>
      <c r="G41" s="92">
        <f>กร่อย_58!G41+ชายฝั่ง_58!G41+จืด_58!G41</f>
        <v>61.85833466612624</v>
      </c>
    </row>
    <row r="42" spans="1:7" x14ac:dyDescent="0.55000000000000004">
      <c r="A42" s="10" t="s">
        <v>126</v>
      </c>
      <c r="B42" s="14" t="s">
        <v>37</v>
      </c>
      <c r="C42" s="73">
        <f>กร่อย_58!C42+ชายฝั่ง_58!C42+จืด_58!C42</f>
        <v>9399</v>
      </c>
      <c r="D42" s="73">
        <f>กร่อย_58!D42+ชายฝั่ง_58!D42+จืด_58!D42</f>
        <v>8671.5381249999991</v>
      </c>
      <c r="E42" s="73">
        <f>กร่อย_58!E42+ชายฝั่ง_58!E42+จืด_58!E42</f>
        <v>4072.68</v>
      </c>
      <c r="F42" s="92">
        <f>กร่อย_58!F42+ชายฝั่ง_58!F42+จืด_58!F42</f>
        <v>4.1270468413999986</v>
      </c>
      <c r="G42" s="92">
        <f>กร่อย_58!G42+ชายฝั่ง_58!G42+จืด_58!G42</f>
        <v>71.972181649799978</v>
      </c>
    </row>
    <row r="43" spans="1:7" x14ac:dyDescent="0.55000000000000004">
      <c r="A43" s="10" t="s">
        <v>127</v>
      </c>
      <c r="B43" s="14" t="s">
        <v>38</v>
      </c>
      <c r="C43" s="73">
        <f>กร่อย_58!C43+ชายฝั่ง_58!C43+จืด_58!C43</f>
        <v>8637</v>
      </c>
      <c r="D43" s="73">
        <f>กร่อย_58!D43+ชายฝั่ง_58!D43+จืด_58!D43</f>
        <v>7976.3968749999995</v>
      </c>
      <c r="E43" s="73">
        <f>กร่อย_58!E43+ชายฝั่ง_58!E43+จืด_58!E43</f>
        <v>2626.6613484676463</v>
      </c>
      <c r="F43" s="92">
        <f>กร่อย_58!F43+ชายฝั่ง_58!F43+จืด_58!F43</f>
        <v>2.785583445727569</v>
      </c>
      <c r="G43" s="92">
        <f>กร่อย_58!G43+ชายฝั่ง_58!G43+จืด_58!G43</f>
        <v>49.20092115399688</v>
      </c>
    </row>
    <row r="44" spans="1:7" x14ac:dyDescent="0.55000000000000004">
      <c r="A44" s="10" t="s">
        <v>112</v>
      </c>
      <c r="B44" s="14" t="s">
        <v>39</v>
      </c>
      <c r="C44" s="73">
        <f>กร่อย_58!C44+ชายฝั่ง_58!C44+จืด_58!C44</f>
        <v>11411</v>
      </c>
      <c r="D44" s="73">
        <f>กร่อย_58!D44+ชายฝั่ง_58!D44+จืด_58!D44</f>
        <v>11972.644375</v>
      </c>
      <c r="E44" s="73">
        <f>กร่อย_58!E44+ชายฝั่ง_58!E44+จืด_58!E44</f>
        <v>1585.835471461472</v>
      </c>
      <c r="F44" s="92">
        <f>กร่อย_58!F44+ชายฝั่ง_58!F44+จืด_58!F44</f>
        <v>1.5795529993461968</v>
      </c>
      <c r="G44" s="92">
        <f>กร่อย_58!G44+ชายฝั่ง_58!G44+จืด_58!G44</f>
        <v>26.416838597456085</v>
      </c>
    </row>
    <row r="45" spans="1:7" x14ac:dyDescent="0.55000000000000004">
      <c r="A45" s="10" t="s">
        <v>128</v>
      </c>
      <c r="B45" s="17" t="s">
        <v>40</v>
      </c>
      <c r="C45" s="73">
        <f>กร่อย_58!C45+ชายฝั่ง_58!C45+จืด_58!C45</f>
        <v>7234</v>
      </c>
      <c r="D45" s="73">
        <f>กร่อย_58!D45+ชายฝั่ง_58!D45+จืด_58!D45</f>
        <v>5126.3381250000002</v>
      </c>
      <c r="E45" s="73">
        <f>กร่อย_58!E45+ชายฝั่ง_58!E45+จืด_58!E45</f>
        <v>1373.7193853083968</v>
      </c>
      <c r="F45" s="92">
        <f>กร่อย_58!F45+ชายฝั่ง_58!F45+จืด_58!F45</f>
        <v>1.2613612891805133</v>
      </c>
      <c r="G45" s="92">
        <f>กร่อย_58!G45+ชายฝั่ง_58!G45+จืด_58!G45</f>
        <v>21.247052331693467</v>
      </c>
    </row>
    <row r="46" spans="1:7" x14ac:dyDescent="0.55000000000000004">
      <c r="A46" s="108" t="s">
        <v>41</v>
      </c>
      <c r="B46" s="109"/>
      <c r="C46" s="23">
        <f>SUM(C47:C63)</f>
        <v>103115</v>
      </c>
      <c r="D46" s="23">
        <f t="shared" ref="D46:G46" si="3">SUM(D47:D63)</f>
        <v>108439.22825</v>
      </c>
      <c r="E46" s="23">
        <f t="shared" si="3"/>
        <v>68224.139558200011</v>
      </c>
      <c r="F46" s="41">
        <f t="shared" si="3"/>
        <v>58.129772321844356</v>
      </c>
      <c r="G46" s="41">
        <f t="shared" si="3"/>
        <v>930.95357976996343</v>
      </c>
    </row>
    <row r="47" spans="1:7" x14ac:dyDescent="0.55000000000000004">
      <c r="A47" s="10" t="s">
        <v>129</v>
      </c>
      <c r="B47" s="11" t="s">
        <v>42</v>
      </c>
      <c r="C47" s="73">
        <f>กร่อย_58!C47+ชายฝั่ง_58!C47+จืด_58!C47</f>
        <v>2420</v>
      </c>
      <c r="D47" s="73">
        <f>กร่อย_58!D47+ชายฝั่ง_58!D47+จืด_58!D47</f>
        <v>2720.4949999999999</v>
      </c>
      <c r="E47" s="73">
        <f>กร่อย_58!E47+ชายฝั่ง_58!E47+จืด_58!E47</f>
        <v>1508.3999999999999</v>
      </c>
      <c r="F47" s="92">
        <f>กร่อย_58!F47+ชายฝั่ง_58!F47+จืด_58!F47</f>
        <v>1.2028151086400001</v>
      </c>
      <c r="G47" s="92">
        <f>กร่อย_58!G47+ชายฝั่ง_58!G47+จืด_58!G47</f>
        <v>17.002012783199998</v>
      </c>
    </row>
    <row r="48" spans="1:7" s="2" customFormat="1" x14ac:dyDescent="0.55000000000000004">
      <c r="A48" s="10" t="s">
        <v>130</v>
      </c>
      <c r="B48" s="14" t="s">
        <v>43</v>
      </c>
      <c r="C48" s="73">
        <f>กร่อย_58!C48+ชายฝั่ง_58!C48+จืด_58!C48</f>
        <v>17106</v>
      </c>
      <c r="D48" s="73">
        <f>กร่อย_58!D48+ชายฝั่ง_58!D48+จืด_58!D48</f>
        <v>27682.853125000001</v>
      </c>
      <c r="E48" s="73">
        <f>กร่อย_58!E48+ชายฝั่ง_58!E48+จืด_58!E48</f>
        <v>12235.808744</v>
      </c>
      <c r="F48" s="92">
        <f>กร่อย_58!F48+ชายฝั่ง_58!F48+จืด_58!F48</f>
        <v>14.025240354812725</v>
      </c>
      <c r="G48" s="92">
        <f>กร่อย_58!G48+ชายฝั่ง_58!G48+จืด_58!G48</f>
        <v>251.22099298370244</v>
      </c>
    </row>
    <row r="49" spans="1:7" x14ac:dyDescent="0.55000000000000004">
      <c r="A49" s="10" t="s">
        <v>131</v>
      </c>
      <c r="B49" s="14" t="s">
        <v>44</v>
      </c>
      <c r="C49" s="73">
        <f>กร่อย_58!C49+ชายฝั่ง_58!C49+จืด_58!C49</f>
        <v>6623</v>
      </c>
      <c r="D49" s="73">
        <f>กร่อย_58!D49+ชายฝั่ง_58!D49+จืด_58!D49</f>
        <v>4696.7312499999998</v>
      </c>
      <c r="E49" s="73">
        <f>กร่อย_58!E49+ชายฝั่ง_58!E49+จืด_58!E49</f>
        <v>5368.7272750000002</v>
      </c>
      <c r="F49" s="92">
        <f>กร่อย_58!F49+ชายฝั่ง_58!F49+จืด_58!F49</f>
        <v>5.9361159545844622</v>
      </c>
      <c r="G49" s="92">
        <f>กร่อย_58!G49+ชายฝั่ง_58!G49+จืด_58!G49</f>
        <v>106.36416463756349</v>
      </c>
    </row>
    <row r="50" spans="1:7" x14ac:dyDescent="0.55000000000000004">
      <c r="A50" s="10" t="s">
        <v>132</v>
      </c>
      <c r="B50" s="14" t="s">
        <v>45</v>
      </c>
      <c r="C50" s="73">
        <f>กร่อย_58!C50+ชายฝั่ง_58!C50+จืด_58!C50</f>
        <v>6174</v>
      </c>
      <c r="D50" s="73">
        <f>กร่อย_58!D50+ชายฝั่ง_58!D50+จืด_58!D50</f>
        <v>5438.4712499999996</v>
      </c>
      <c r="E50" s="73">
        <f>กร่อย_58!E50+ชายฝั่ง_58!E50+จืด_58!E50</f>
        <v>947.29747899999995</v>
      </c>
      <c r="F50" s="92">
        <f>กร่อย_58!F50+ชายฝั่ง_58!F50+จืด_58!F50</f>
        <v>0.84194981323450391</v>
      </c>
      <c r="G50" s="92">
        <f>กร่อย_58!G50+ชายฝั่ง_58!G50+จืด_58!G50</f>
        <v>14.005769889479938</v>
      </c>
    </row>
    <row r="51" spans="1:7" x14ac:dyDescent="0.55000000000000004">
      <c r="A51" s="10" t="s">
        <v>133</v>
      </c>
      <c r="B51" s="14" t="s">
        <v>46</v>
      </c>
      <c r="C51" s="73">
        <f>กร่อย_58!C51+ชายฝั่ง_58!C51+จืด_58!C51</f>
        <v>10873</v>
      </c>
      <c r="D51" s="73">
        <f>กร่อย_58!D51+ชายฝั่ง_58!D51+จืด_58!D51</f>
        <v>10867.795624999999</v>
      </c>
      <c r="E51" s="73">
        <f>กร่อย_58!E51+ชายฝั่ง_58!E51+จืด_58!E51</f>
        <v>19839.946394999999</v>
      </c>
      <c r="F51" s="92">
        <f>กร่อย_58!F51+ชายฝั่ง_58!F51+จืด_58!F51</f>
        <v>13.21822674288698</v>
      </c>
      <c r="G51" s="92">
        <f>กร่อย_58!G51+ชายฝั่ง_58!G51+จืด_58!G51</f>
        <v>189.41055769028043</v>
      </c>
    </row>
    <row r="52" spans="1:7" x14ac:dyDescent="0.55000000000000004">
      <c r="A52" s="10" t="s">
        <v>134</v>
      </c>
      <c r="B52" s="14" t="s">
        <v>47</v>
      </c>
      <c r="C52" s="73">
        <f>กร่อย_58!C52+ชายฝั่ง_58!C52+จืด_58!C52</f>
        <v>4606</v>
      </c>
      <c r="D52" s="73">
        <f>กร่อย_58!D52+ชายฝั่ง_58!D52+จืด_58!D52</f>
        <v>2047.0418750000001</v>
      </c>
      <c r="E52" s="73">
        <f>กร่อย_58!E52+ชายฝั่ง_58!E52+จืด_58!E52</f>
        <v>546.43000000000006</v>
      </c>
      <c r="F52" s="92">
        <f>กร่อย_58!F52+ชายฝั่ง_58!F52+จืด_58!F52</f>
        <v>0.45413782791999996</v>
      </c>
      <c r="G52" s="92">
        <f>กร่อย_58!G52+ชายฝั่ง_58!G52+จืด_58!G52</f>
        <v>7.3139949122000001</v>
      </c>
    </row>
    <row r="53" spans="1:7" x14ac:dyDescent="0.55000000000000004">
      <c r="A53" s="10" t="s">
        <v>135</v>
      </c>
      <c r="B53" s="14" t="s">
        <v>48</v>
      </c>
      <c r="C53" s="73">
        <f>กร่อย_58!C53+ชายฝั่ง_58!C53+จืด_58!C53</f>
        <v>4278</v>
      </c>
      <c r="D53" s="73">
        <f>กร่อย_58!D53+ชายฝั่ง_58!D53+จืด_58!D53</f>
        <v>4767.546875</v>
      </c>
      <c r="E53" s="73">
        <f>กร่อย_58!E53+ชายฝั่ง_58!E53+จืด_58!E53</f>
        <v>3588.6145000000001</v>
      </c>
      <c r="F53" s="92">
        <f>กร่อย_58!F53+ชายฝั่ง_58!F53+จืด_58!F53</f>
        <v>3.2707748438954996</v>
      </c>
      <c r="G53" s="92">
        <f>กร่อย_58!G53+ชายฝั่ง_58!G53+จืด_58!G53</f>
        <v>54.4180679499325</v>
      </c>
    </row>
    <row r="54" spans="1:7" x14ac:dyDescent="0.55000000000000004">
      <c r="A54" s="10" t="s">
        <v>136</v>
      </c>
      <c r="B54" s="14" t="s">
        <v>49</v>
      </c>
      <c r="C54" s="73">
        <f>กร่อย_58!C54+ชายฝั่ง_58!C54+จืด_58!C54</f>
        <v>5440</v>
      </c>
      <c r="D54" s="73">
        <f>กร่อย_58!D54+ชายฝั่ง_58!D54+จืด_58!D54</f>
        <v>6946.3862500000005</v>
      </c>
      <c r="E54" s="73">
        <f>กร่อย_58!E54+ชายฝั่ง_58!E54+จืด_58!E54</f>
        <v>5631.2146395</v>
      </c>
      <c r="F54" s="92">
        <f>กร่อย_58!F54+ชายฝั่ง_58!F54+จืด_58!F54</f>
        <v>3.5663738173856379</v>
      </c>
      <c r="G54" s="92">
        <f>กร่อย_58!G54+ชายฝั่ง_58!G54+จืด_58!G54</f>
        <v>49.394783149075707</v>
      </c>
    </row>
    <row r="55" spans="1:7" x14ac:dyDescent="0.55000000000000004">
      <c r="A55" s="10" t="s">
        <v>137</v>
      </c>
      <c r="B55" s="14" t="s">
        <v>50</v>
      </c>
      <c r="C55" s="73">
        <f>กร่อย_58!C55+ชายฝั่ง_58!C55+จืด_58!C55</f>
        <v>2718</v>
      </c>
      <c r="D55" s="73">
        <f>กร่อย_58!D55+ชายฝั่ง_58!D55+จืด_58!D55</f>
        <v>3694.4943750000002</v>
      </c>
      <c r="E55" s="73">
        <f>กร่อย_58!E55+ชายฝั่ง_58!E55+จืด_58!E55</f>
        <v>2009.4607175000001</v>
      </c>
      <c r="F55" s="92">
        <f>กร่อย_58!F55+ชายฝั่ง_58!F55+จืด_58!F55</f>
        <v>1.5193392785266</v>
      </c>
      <c r="G55" s="92">
        <f>กร่อย_58!G55+ชายฝั่ง_58!G55+จืด_58!G55</f>
        <v>22.917457210325345</v>
      </c>
    </row>
    <row r="56" spans="1:7" s="2" customFormat="1" x14ac:dyDescent="0.55000000000000004">
      <c r="A56" s="10" t="s">
        <v>138</v>
      </c>
      <c r="B56" s="14" t="s">
        <v>51</v>
      </c>
      <c r="C56" s="73">
        <f>กร่อย_58!C56+ชายฝั่ง_58!C56+จืด_58!C56</f>
        <v>8428</v>
      </c>
      <c r="D56" s="73">
        <f>กร่อย_58!D56+ชายฝั่ง_58!D56+จืด_58!D56</f>
        <v>13527.32625</v>
      </c>
      <c r="E56" s="73">
        <f>กร่อย_58!E56+ชายฝั่ง_58!E56+จืด_58!E56</f>
        <v>4730.9398381999999</v>
      </c>
      <c r="F56" s="92">
        <f>กร่อย_58!F56+ชายฝั่ง_58!F56+จืด_58!F56</f>
        <v>4.5232781682275718</v>
      </c>
      <c r="G56" s="92">
        <f>กร่อย_58!G56+ชายฝั่ง_58!G56+จืด_58!G56</f>
        <v>75.407118430024042</v>
      </c>
    </row>
    <row r="57" spans="1:7" x14ac:dyDescent="0.55000000000000004">
      <c r="A57" s="10" t="s">
        <v>139</v>
      </c>
      <c r="B57" s="14" t="s">
        <v>52</v>
      </c>
      <c r="C57" s="73">
        <f>กร่อย_58!C57+ชายฝั่ง_58!C57+จืด_58!C57</f>
        <v>6425</v>
      </c>
      <c r="D57" s="73">
        <f>กร่อย_58!D57+ชายฝั่ง_58!D57+จืด_58!D57</f>
        <v>4031.49125</v>
      </c>
      <c r="E57" s="73">
        <f>กร่อย_58!E57+ชายฝั่ง_58!E57+จืด_58!E57</f>
        <v>980.73113799999999</v>
      </c>
      <c r="F57" s="92">
        <f>กร่อย_58!F57+ชายฝั่ง_58!F57+จืด_58!F57</f>
        <v>0.97474629617390796</v>
      </c>
      <c r="G57" s="92">
        <f>กร่อย_58!G57+ชายฝั่ง_58!G57+จืด_58!G57</f>
        <v>16.494451316022175</v>
      </c>
    </row>
    <row r="58" spans="1:7" x14ac:dyDescent="0.55000000000000004">
      <c r="A58" s="10" t="s">
        <v>140</v>
      </c>
      <c r="B58" s="14" t="s">
        <v>53</v>
      </c>
      <c r="C58" s="73">
        <f>กร่อย_58!C58+ชายฝั่ง_58!C58+จืด_58!C58</f>
        <v>1313</v>
      </c>
      <c r="D58" s="73">
        <f>กร่อย_58!D58+ชายฝั่ง_58!D58+จืด_58!D58</f>
        <v>420.9375</v>
      </c>
      <c r="E58" s="73">
        <f>กร่อย_58!E58+ชายฝั่ง_58!E58+จืด_58!E58</f>
        <v>173.04</v>
      </c>
      <c r="F58" s="92">
        <f>กร่อย_58!F58+ชายฝั่ง_58!F58+จืด_58!F58</f>
        <v>0.12810889440000001</v>
      </c>
      <c r="G58" s="92">
        <f>กร่อย_58!G58+ชายฝั่ง_58!G58+จืด_58!G58</f>
        <v>1.9630119743999999</v>
      </c>
    </row>
    <row r="59" spans="1:7" x14ac:dyDescent="0.55000000000000004">
      <c r="A59" s="10" t="s">
        <v>141</v>
      </c>
      <c r="B59" s="14" t="s">
        <v>54</v>
      </c>
      <c r="C59" s="73">
        <f>กร่อย_58!C59+ชายฝั่ง_58!C59+จืด_58!C59</f>
        <v>13866</v>
      </c>
      <c r="D59" s="73">
        <f>กร่อย_58!D59+ชายฝั่ง_58!D59+จืด_58!D59</f>
        <v>7655.63</v>
      </c>
      <c r="E59" s="73">
        <f>กร่อย_58!E59+ชายฝั่ง_58!E59+จืด_58!E59</f>
        <v>4718.7446500000005</v>
      </c>
      <c r="F59" s="92">
        <f>กร่อย_58!F59+ชายฝั่ง_58!F59+จืด_58!F59</f>
        <v>3.1431616372171436</v>
      </c>
      <c r="G59" s="92">
        <f>กร่อย_58!G59+ชายฝั่ง_58!G59+จืด_58!G59</f>
        <v>45.202967181038161</v>
      </c>
    </row>
    <row r="60" spans="1:7" x14ac:dyDescent="0.55000000000000004">
      <c r="A60" s="10" t="s">
        <v>142</v>
      </c>
      <c r="B60" s="14" t="s">
        <v>55</v>
      </c>
      <c r="C60" s="73">
        <f>กร่อย_58!C60+ชายฝั่ง_58!C60+จืด_58!C60</f>
        <v>2030</v>
      </c>
      <c r="D60" s="73">
        <f>กร่อย_58!D60+ชายฝั่ง_58!D60+จืด_58!D60</f>
        <v>996.583125</v>
      </c>
      <c r="E60" s="73">
        <f>กร่อย_58!E60+ชายฝั่ง_58!E60+จืด_58!E60</f>
        <v>523.33680000000004</v>
      </c>
      <c r="F60" s="92">
        <f>กร่อย_58!F60+ชายฝั่ง_58!F60+จืด_58!F60</f>
        <v>0.4653253142796</v>
      </c>
      <c r="G60" s="92">
        <f>กร่อย_58!G60+ชายฝั่ง_58!G60+จืด_58!G60</f>
        <v>7.7418811738979985</v>
      </c>
    </row>
    <row r="61" spans="1:7" x14ac:dyDescent="0.55000000000000004">
      <c r="A61" s="10" t="s">
        <v>143</v>
      </c>
      <c r="B61" s="14" t="s">
        <v>56</v>
      </c>
      <c r="C61" s="73">
        <f>กร่อย_58!C61+ชายฝั่ง_58!C61+จืด_58!C61</f>
        <v>4689</v>
      </c>
      <c r="D61" s="73">
        <f>กร่อย_58!D61+ชายฝั่ง_58!D61+จืด_58!D61</f>
        <v>7625.12</v>
      </c>
      <c r="E61" s="73">
        <f>กร่อย_58!E61+ชายฝั่ง_58!E61+จืด_58!E61</f>
        <v>2199.0299999999997</v>
      </c>
      <c r="F61" s="92">
        <f>กร่อย_58!F61+ชายฝั่ง_58!F61+จืด_58!F61</f>
        <v>1.5563242100400001</v>
      </c>
      <c r="G61" s="92">
        <f>กร่อย_58!G61+ชายฝั่ง_58!G61+จืด_58!G61</f>
        <v>19.826662694399996</v>
      </c>
    </row>
    <row r="62" spans="1:7" x14ac:dyDescent="0.55000000000000004">
      <c r="A62" s="10" t="s">
        <v>144</v>
      </c>
      <c r="B62" s="14" t="s">
        <v>57</v>
      </c>
      <c r="C62" s="73">
        <f>กร่อย_58!C62+ชายฝั่ง_58!C62+จืด_58!C62</f>
        <v>3265</v>
      </c>
      <c r="D62" s="73">
        <f>กร่อย_58!D62+ชายฝั่ง_58!D62+จืด_58!D62</f>
        <v>3014.0875000000001</v>
      </c>
      <c r="E62" s="73">
        <f>กร่อย_58!E62+ชายฝั่ง_58!E62+จืด_58!E62</f>
        <v>1467.6009469999999</v>
      </c>
      <c r="F62" s="92">
        <f>กร่อย_58!F62+ชายฝั่ง_58!F62+จืด_58!F62</f>
        <v>1.6856778712417275</v>
      </c>
      <c r="G62" s="92">
        <f>กร่อย_58!G62+ชายฝั่ง_58!G62+จืด_58!G62</f>
        <v>28.541240540531415</v>
      </c>
    </row>
    <row r="63" spans="1:7" x14ac:dyDescent="0.55000000000000004">
      <c r="A63" s="10" t="s">
        <v>145</v>
      </c>
      <c r="B63" s="17" t="s">
        <v>58</v>
      </c>
      <c r="C63" s="73">
        <f>กร่อย_58!C63+ชายฝั่ง_58!C63+จืด_58!C63</f>
        <v>2861</v>
      </c>
      <c r="D63" s="73">
        <f>กร่อย_58!D63+ชายฝั่ง_58!D63+จืด_58!D63</f>
        <v>2306.2370000000001</v>
      </c>
      <c r="E63" s="73">
        <f>กร่อย_58!E63+ชายฝั่ง_58!E63+จืด_58!E63</f>
        <v>1754.816435</v>
      </c>
      <c r="F63" s="92">
        <f>กร่อย_58!F63+ชายฝั่ง_58!F63+จืด_58!F63</f>
        <v>1.6181761883779959</v>
      </c>
      <c r="G63" s="92">
        <f>กร่อย_58!G63+ชายฝั่ง_58!G63+จืด_58!G63</f>
        <v>23.728445253889994</v>
      </c>
    </row>
    <row r="64" spans="1:7" x14ac:dyDescent="0.55000000000000004">
      <c r="A64" s="108" t="s">
        <v>59</v>
      </c>
      <c r="B64" s="109"/>
      <c r="C64" s="23">
        <f>SUM(C65:C78)</f>
        <v>37066</v>
      </c>
      <c r="D64" s="23">
        <f t="shared" ref="D64:G64" si="4">SUM(D65:D78)</f>
        <v>99277.316874999975</v>
      </c>
      <c r="E64" s="23">
        <f t="shared" si="4"/>
        <v>151738.22310265107</v>
      </c>
      <c r="F64" s="41">
        <f t="shared" si="4"/>
        <v>151.48718750162229</v>
      </c>
      <c r="G64" s="41">
        <f t="shared" si="4"/>
        <v>3783.1927327996364</v>
      </c>
    </row>
    <row r="65" spans="1:7" x14ac:dyDescent="0.55000000000000004">
      <c r="A65" s="10" t="s">
        <v>146</v>
      </c>
      <c r="B65" s="11" t="s">
        <v>60</v>
      </c>
      <c r="C65" s="73">
        <f>กร่อย_58!C65+ชายฝั่ง_58!C65+จืด_58!C65</f>
        <v>583</v>
      </c>
      <c r="D65" s="73">
        <f>กร่อย_58!D65+ชายฝั่ง_58!D65+จืด_58!D65</f>
        <v>3895.2043749999998</v>
      </c>
      <c r="E65" s="73">
        <f>กร่อย_58!E65+ชายฝั่ง_58!E65+จืด_58!E65</f>
        <v>9457.8799999999992</v>
      </c>
      <c r="F65" s="92">
        <f>กร่อย_58!F65+ชายฝั่ง_58!F65+จืด_58!F65</f>
        <v>10.050001302600002</v>
      </c>
      <c r="G65" s="92">
        <f>กร่อย_58!G65+ชายฝั่ง_58!G65+จืด_58!G65</f>
        <v>286.8060678718</v>
      </c>
    </row>
    <row r="66" spans="1:7" x14ac:dyDescent="0.55000000000000004">
      <c r="A66" s="10" t="s">
        <v>147</v>
      </c>
      <c r="B66" s="14" t="s">
        <v>61</v>
      </c>
      <c r="C66" s="73">
        <f>กร่อย_58!C66+ชายฝั่ง_58!C66+จืด_58!C66</f>
        <v>2289</v>
      </c>
      <c r="D66" s="73">
        <f>กร่อย_58!D66+ชายฝั่ง_58!D66+จืด_58!D66</f>
        <v>6888.4243750000005</v>
      </c>
      <c r="E66" s="73">
        <f>กร่อย_58!E66+ชายฝั่ง_58!E66+จืด_58!E66</f>
        <v>11869.91</v>
      </c>
      <c r="F66" s="92">
        <f>กร่อย_58!F66+ชายฝั่ง_58!F66+จืด_58!F66</f>
        <v>12.302121441160001</v>
      </c>
      <c r="G66" s="92">
        <f>กร่อย_58!G66+ชายฝั่ง_58!G66+จืด_58!G66</f>
        <v>327.93874909240003</v>
      </c>
    </row>
    <row r="67" spans="1:7" x14ac:dyDescent="0.55000000000000004">
      <c r="A67" s="10" t="s">
        <v>148</v>
      </c>
      <c r="B67" s="14" t="s">
        <v>62</v>
      </c>
      <c r="C67" s="73">
        <f>กร่อย_58!C67+ชายฝั่ง_58!C67+จืด_58!C67</f>
        <v>2643</v>
      </c>
      <c r="D67" s="73">
        <f>กร่อย_58!D67+ชายฝั่ง_58!D67+จืด_58!D67</f>
        <v>6139.7731249999997</v>
      </c>
      <c r="E67" s="73">
        <f>กร่อย_58!E67+ชายฝั่ง_58!E67+จืด_58!E67</f>
        <v>13386.867017</v>
      </c>
      <c r="F67" s="92">
        <f>กร่อย_58!F67+ชายฝั่ง_58!F67+จืด_58!F67</f>
        <v>14.005090331919446</v>
      </c>
      <c r="G67" s="92">
        <f>กร่อย_58!G67+ชายฝั่ง_58!G67+จืด_58!G67</f>
        <v>386.95284886322713</v>
      </c>
    </row>
    <row r="68" spans="1:7" x14ac:dyDescent="0.55000000000000004">
      <c r="A68" s="10" t="s">
        <v>149</v>
      </c>
      <c r="B68" s="14" t="s">
        <v>63</v>
      </c>
      <c r="C68" s="73">
        <f>กร่อย_58!C68+ชายฝั่ง_58!C68+จืด_58!C68</f>
        <v>8146</v>
      </c>
      <c r="D68" s="73">
        <f>กร่อย_58!D68+ชายฝั่ง_58!D68+จืด_58!D68</f>
        <v>28737.762499999997</v>
      </c>
      <c r="E68" s="73">
        <f>กร่อย_58!E68+ชายฝั่ง_58!E68+จืด_58!E68</f>
        <v>21381.645142000001</v>
      </c>
      <c r="F68" s="92">
        <f>กร่อย_58!F68+ชายฝั่ง_58!F68+จืด_58!F68</f>
        <v>20.56258345039652</v>
      </c>
      <c r="G68" s="92">
        <f>กร่อย_58!G68+ชายฝั่ง_58!G68+จืด_58!G68</f>
        <v>462.51846308341749</v>
      </c>
    </row>
    <row r="69" spans="1:7" x14ac:dyDescent="0.55000000000000004">
      <c r="A69" s="10" t="s">
        <v>150</v>
      </c>
      <c r="B69" s="14" t="s">
        <v>64</v>
      </c>
      <c r="C69" s="73">
        <f>กร่อย_58!C69+ชายฝั่ง_58!C69+จืด_58!C69</f>
        <v>2709</v>
      </c>
      <c r="D69" s="73">
        <f>กร่อย_58!D69+ชายฝั่ง_58!D69+จืด_58!D69</f>
        <v>473.87437499999999</v>
      </c>
      <c r="E69" s="73">
        <f>กร่อย_58!E69+ชายฝั่ง_58!E69+จืด_58!E69</f>
        <v>1019.518992</v>
      </c>
      <c r="F69" s="92">
        <f>กร่อย_58!F69+ชายฝั่ง_58!F69+จืด_58!F69</f>
        <v>0.61905389540696798</v>
      </c>
      <c r="G69" s="92">
        <f>กร่อย_58!G69+ชายฝั่ง_58!G69+จืด_58!G69</f>
        <v>8.4195578953501169</v>
      </c>
    </row>
    <row r="70" spans="1:7" x14ac:dyDescent="0.55000000000000004">
      <c r="A70" s="10" t="s">
        <v>151</v>
      </c>
      <c r="B70" s="14" t="s">
        <v>65</v>
      </c>
      <c r="C70" s="73">
        <f>กร่อย_58!C70+ชายฝั่ง_58!C70+จืด_58!C70</f>
        <v>1023</v>
      </c>
      <c r="D70" s="73">
        <f>กร่อย_58!D70+ชายฝั่ง_58!D70+จืด_58!D70</f>
        <v>2218.28125</v>
      </c>
      <c r="E70" s="73">
        <f>กร่อย_58!E70+ชายฝั่ง_58!E70+จืด_58!E70</f>
        <v>3716.0931380000002</v>
      </c>
      <c r="F70" s="92">
        <f>กร่อย_58!F70+ชายฝั่ง_58!F70+จืด_58!F70</f>
        <v>3.5979610030742482</v>
      </c>
      <c r="G70" s="92">
        <f>กร่อย_58!G70+ชายฝั่ง_58!G70+จืด_58!G70</f>
        <v>84.944907643095362</v>
      </c>
    </row>
    <row r="71" spans="1:7" x14ac:dyDescent="0.55000000000000004">
      <c r="A71" s="10" t="s">
        <v>152</v>
      </c>
      <c r="B71" s="14" t="s">
        <v>66</v>
      </c>
      <c r="C71" s="73">
        <f>กร่อย_58!C71+ชายฝั่ง_58!C71+จืด_58!C71</f>
        <v>628</v>
      </c>
      <c r="D71" s="73">
        <f>กร่อย_58!D71+ชายฝั่ง_58!D71+จืด_58!D71</f>
        <v>4307.875</v>
      </c>
      <c r="E71" s="73">
        <f>กร่อย_58!E71+ชายฝั่ง_58!E71+จืด_58!E71</f>
        <v>9284.124541000001</v>
      </c>
      <c r="F71" s="92">
        <f>กร่อย_58!F71+ชายฝั่ง_58!F71+จืด_58!F71</f>
        <v>9.6821974124802512</v>
      </c>
      <c r="G71" s="92">
        <f>กร่อย_58!G71+ชายฝั่ง_58!G71+จืด_58!G71</f>
        <v>256.42852143801133</v>
      </c>
    </row>
    <row r="72" spans="1:7" x14ac:dyDescent="0.55000000000000004">
      <c r="A72" s="10" t="s">
        <v>153</v>
      </c>
      <c r="B72" s="14" t="s">
        <v>67</v>
      </c>
      <c r="C72" s="73">
        <f>กร่อย_58!C72+ชายฝั่ง_58!C72+จืด_58!C72</f>
        <v>360</v>
      </c>
      <c r="D72" s="73">
        <f>กร่อย_58!D72+ชายฝั่ง_58!D72+จืด_58!D72</f>
        <v>812.35812499999997</v>
      </c>
      <c r="E72" s="73">
        <f>กร่อย_58!E72+ชายฝั่ง_58!E72+จืด_58!E72</f>
        <v>1390.4481026510773</v>
      </c>
      <c r="F72" s="92">
        <f>กร่อย_58!F72+ชายฝั่ง_58!F72+จืด_58!F72</f>
        <v>1.3537456629353637</v>
      </c>
      <c r="G72" s="92">
        <f>กร่อย_58!G72+ชายฝั่ง_58!G72+จืด_58!G72</f>
        <v>32.460797498175694</v>
      </c>
    </row>
    <row r="73" spans="1:7" x14ac:dyDescent="0.55000000000000004">
      <c r="A73" s="10" t="s">
        <v>154</v>
      </c>
      <c r="B73" s="14" t="s">
        <v>68</v>
      </c>
      <c r="C73" s="73">
        <f>กร่อย_58!C73+ชายฝั่ง_58!C73+จืด_58!C73</f>
        <v>67</v>
      </c>
      <c r="D73" s="73">
        <f>กร่อย_58!D73+ชายฝั่ง_58!D73+จืด_58!D73</f>
        <v>797.64312500000005</v>
      </c>
      <c r="E73" s="73">
        <f>กร่อย_58!E73+ชายฝั่ง_58!E73+จืด_58!E73</f>
        <v>1855.03</v>
      </c>
      <c r="F73" s="92">
        <f>กร่อย_58!F73+ชายฝั่ง_58!F73+จืด_58!F73</f>
        <v>1.9779072894800003</v>
      </c>
      <c r="G73" s="92">
        <f>กร่อย_58!G73+ชายฝั่ง_58!G73+จืด_58!G73</f>
        <v>60.338123777200003</v>
      </c>
    </row>
    <row r="74" spans="1:7" x14ac:dyDescent="0.55000000000000004">
      <c r="A74" s="10" t="s">
        <v>155</v>
      </c>
      <c r="B74" s="14" t="s">
        <v>69</v>
      </c>
      <c r="C74" s="73">
        <f>กร่อย_58!C74+ชายฝั่ง_58!C74+จืด_58!C74</f>
        <v>2346</v>
      </c>
      <c r="D74" s="73">
        <f>กร่อย_58!D74+ชายฝั่ง_58!D74+จืด_58!D74</f>
        <v>787.04624999999999</v>
      </c>
      <c r="E74" s="73">
        <f>กร่อย_58!E74+ชายฝั่ง_58!E74+จืด_58!E74</f>
        <v>895.55189099999996</v>
      </c>
      <c r="F74" s="92">
        <f>กร่อย_58!F74+ชายฝั่ง_58!F74+จืด_58!F74</f>
        <v>0.5669318086931</v>
      </c>
      <c r="G74" s="92">
        <f>กร่อย_58!G74+ชายฝั่ง_58!G74+จืด_58!G74</f>
        <v>9.6132914661977598</v>
      </c>
    </row>
    <row r="75" spans="1:7" x14ac:dyDescent="0.55000000000000004">
      <c r="A75" s="10" t="s">
        <v>156</v>
      </c>
      <c r="B75" s="14" t="s">
        <v>70</v>
      </c>
      <c r="C75" s="73">
        <f>กร่อย_58!C75+ชายฝั่ง_58!C75+จืด_58!C75</f>
        <v>1132</v>
      </c>
      <c r="D75" s="73">
        <f>กร่อย_58!D75+ชายฝั่ง_58!D75+จืด_58!D75</f>
        <v>3926.9825000000001</v>
      </c>
      <c r="E75" s="73">
        <f>กร่อย_58!E75+ชายฝั่ง_58!E75+จืด_58!E75</f>
        <v>11628.061862</v>
      </c>
      <c r="F75" s="92">
        <f>กร่อย_58!F75+ชายฝั่ง_58!F75+จืด_58!F75</f>
        <v>12.147556326342929</v>
      </c>
      <c r="G75" s="92">
        <f>กร่อย_58!G75+ชายฝั่ง_58!G75+จืด_58!G75</f>
        <v>319.58122036100133</v>
      </c>
    </row>
    <row r="76" spans="1:7" x14ac:dyDescent="0.55000000000000004">
      <c r="A76" s="10" t="s">
        <v>157</v>
      </c>
      <c r="B76" s="14" t="s">
        <v>71</v>
      </c>
      <c r="C76" s="73">
        <f>กร่อย_58!C76+ชายฝั่ง_58!C76+จืด_58!C76</f>
        <v>8356</v>
      </c>
      <c r="D76" s="73">
        <f>กร่อย_58!D76+ชายฝั่ง_58!D76+จืด_58!D76</f>
        <v>14901.773125</v>
      </c>
      <c r="E76" s="73">
        <f>กร่อย_58!E76+ชายฝั่ง_58!E76+จืด_58!E76</f>
        <v>20993.474084000001</v>
      </c>
      <c r="F76" s="92">
        <f>กร่อย_58!F76+ชายฝั่ง_58!F76+จืด_58!F76</f>
        <v>18.019357316944863</v>
      </c>
      <c r="G76" s="92">
        <f>กร่อย_58!G76+ชายฝั่ง_58!G76+จืด_58!G76</f>
        <v>402.27059503762075</v>
      </c>
    </row>
    <row r="77" spans="1:7" x14ac:dyDescent="0.55000000000000004">
      <c r="A77" s="10" t="s">
        <v>158</v>
      </c>
      <c r="B77" s="14" t="s">
        <v>72</v>
      </c>
      <c r="C77" s="73">
        <f>กร่อย_58!C77+ชายฝั่ง_58!C77+จืด_58!C77</f>
        <v>2189</v>
      </c>
      <c r="D77" s="73">
        <f>กร่อย_58!D77+ชายฝั่ง_58!D77+จืด_58!D77</f>
        <v>6626.8818749999991</v>
      </c>
      <c r="E77" s="73">
        <f>กร่อย_58!E77+ชายฝั่ง_58!E77+จืด_58!E77</f>
        <v>11719.862499999999</v>
      </c>
      <c r="F77" s="92">
        <f>กร่อย_58!F77+ชายฝั่ง_58!F77+จืด_58!F77</f>
        <v>11.921561427830479</v>
      </c>
      <c r="G77" s="92">
        <f>กร่อย_58!G77+ชายฝั่ง_58!G77+จืด_58!G77</f>
        <v>309.26461461107067</v>
      </c>
    </row>
    <row r="78" spans="1:7" x14ac:dyDescent="0.55000000000000004">
      <c r="A78" s="10" t="s">
        <v>159</v>
      </c>
      <c r="B78" s="17" t="s">
        <v>73</v>
      </c>
      <c r="C78" s="73">
        <f>กร่อย_58!C78+ชายฝั่ง_58!C78+จืด_58!C78</f>
        <v>4595</v>
      </c>
      <c r="D78" s="73">
        <f>กร่อย_58!D78+ชายฝั่ง_58!D78+จืด_58!D78</f>
        <v>18763.436874999999</v>
      </c>
      <c r="E78" s="73">
        <f>กร่อย_58!E78+ชายฝั่ง_58!E78+จืด_58!E78</f>
        <v>33139.755833000003</v>
      </c>
      <c r="F78" s="92">
        <f>กร่อย_58!F78+ชายฝั่ง_58!F78+จืด_58!F78</f>
        <v>34.681118832358102</v>
      </c>
      <c r="G78" s="92">
        <f>กร่อย_58!G78+ชายฝั่ง_58!G78+จืด_58!G78</f>
        <v>835.65497416106894</v>
      </c>
    </row>
    <row r="79" spans="1:7" x14ac:dyDescent="0.55000000000000004">
      <c r="A79" s="108" t="s">
        <v>74</v>
      </c>
      <c r="B79" s="109"/>
      <c r="C79" s="9">
        <f>SUM(C80:C87)</f>
        <v>21817</v>
      </c>
      <c r="D79" s="9">
        <f t="shared" ref="D79:G79" si="5">SUM(D80:D87)</f>
        <v>201440.86750000002</v>
      </c>
      <c r="E79" s="9">
        <f t="shared" si="5"/>
        <v>81875.334248499988</v>
      </c>
      <c r="F79" s="41">
        <f t="shared" si="5"/>
        <v>153.41357219643649</v>
      </c>
      <c r="G79" s="41">
        <f t="shared" si="5"/>
        <v>2317.7569693626656</v>
      </c>
    </row>
    <row r="80" spans="1:7" x14ac:dyDescent="0.55000000000000004">
      <c r="A80" s="10" t="s">
        <v>160</v>
      </c>
      <c r="B80" s="11" t="s">
        <v>75</v>
      </c>
      <c r="C80" s="73">
        <f>กร่อย_58!C80+ชายฝั่ง_58!C80+จืด_58!C80</f>
        <v>3368</v>
      </c>
      <c r="D80" s="73">
        <f>กร่อย_58!D80+ชายฝั่ง_58!D80+จืด_58!D80</f>
        <v>6531.4318750000002</v>
      </c>
      <c r="E80" s="73">
        <f>กร่อย_58!E80+ชายฝั่ง_58!E80+จืด_58!E80</f>
        <v>5434.2417919999998</v>
      </c>
      <c r="F80" s="92">
        <f>กร่อย_58!F80+ชายฝั่ง_58!F80+จืด_58!F80</f>
        <v>11.330326238241952</v>
      </c>
      <c r="G80" s="92">
        <f>กร่อย_58!G80+ชายฝั่ง_58!G80+จืด_58!G80</f>
        <v>136.79311600383164</v>
      </c>
    </row>
    <row r="81" spans="1:7" x14ac:dyDescent="0.55000000000000004">
      <c r="A81" s="10" t="s">
        <v>161</v>
      </c>
      <c r="B81" s="14" t="s">
        <v>76</v>
      </c>
      <c r="C81" s="73">
        <f>กร่อย_58!C81+ชายฝั่ง_58!C81+จืด_58!C81</f>
        <v>4675</v>
      </c>
      <c r="D81" s="73">
        <f>กร่อย_58!D81+ชายฝั่ง_58!D81+จืด_58!D81</f>
        <v>62423.240000000005</v>
      </c>
      <c r="E81" s="73">
        <f>กร่อย_58!E81+ชายฝั่ง_58!E81+จืด_58!E81</f>
        <v>17990.57</v>
      </c>
      <c r="F81" s="92">
        <f>กร่อย_58!F81+ชายฝั่ง_58!F81+จืด_58!F81</f>
        <v>49.443563205320004</v>
      </c>
      <c r="G81" s="92">
        <f>กร่อย_58!G81+ชายฝั่ง_58!G81+จืด_58!G81</f>
        <v>593.76188239300006</v>
      </c>
    </row>
    <row r="82" spans="1:7" x14ac:dyDescent="0.55000000000000004">
      <c r="A82" s="10" t="s">
        <v>162</v>
      </c>
      <c r="B82" s="14" t="s">
        <v>77</v>
      </c>
      <c r="C82" s="73">
        <f>กร่อย_58!C82+ชายฝั่ง_58!C82+จืด_58!C82</f>
        <v>2670</v>
      </c>
      <c r="D82" s="73">
        <f>กร่อย_58!D82+ชายฝั่ง_58!D82+จืด_58!D82</f>
        <v>9583.91</v>
      </c>
      <c r="E82" s="73">
        <f>กร่อย_58!E82+ชายฝั่ง_58!E82+จืด_58!E82</f>
        <v>15129.11</v>
      </c>
      <c r="F82" s="92">
        <f>กร่อย_58!F82+ชายฝั่ง_58!F82+จืด_58!F82</f>
        <v>15.770244088812159</v>
      </c>
      <c r="G82" s="92">
        <f>กร่อย_58!G82+ชายฝั่ง_58!G82+จืด_58!G82</f>
        <v>370.91185512977819</v>
      </c>
    </row>
    <row r="83" spans="1:7" x14ac:dyDescent="0.55000000000000004">
      <c r="A83" s="10" t="s">
        <v>163</v>
      </c>
      <c r="B83" s="14" t="s">
        <v>78</v>
      </c>
      <c r="C83" s="73">
        <f>กร่อย_58!C83+ชายฝั่ง_58!C83+จืด_58!C83</f>
        <v>1846</v>
      </c>
      <c r="D83" s="73">
        <f>กร่อย_58!D83+ชายฝั่ง_58!D83+จืด_58!D83</f>
        <v>18912.608749999999</v>
      </c>
      <c r="E83" s="73">
        <f>กร่อย_58!E83+ชายฝั่ง_58!E83+จืด_58!E83</f>
        <v>9547.43</v>
      </c>
      <c r="F83" s="92">
        <f>กร่อย_58!F83+ชายฝั่ง_58!F83+จืด_58!F83</f>
        <v>10.396830419426561</v>
      </c>
      <c r="G83" s="92">
        <f>กร่อย_58!G83+ชายฝั่ง_58!G83+จืด_58!G83</f>
        <v>263.72251959913984</v>
      </c>
    </row>
    <row r="84" spans="1:7" x14ac:dyDescent="0.55000000000000004">
      <c r="A84" s="10" t="s">
        <v>164</v>
      </c>
      <c r="B84" s="14" t="s">
        <v>79</v>
      </c>
      <c r="C84" s="73">
        <f>กร่อย_58!C84+ชายฝั่ง_58!C84+จืด_58!C84</f>
        <v>2241</v>
      </c>
      <c r="D84" s="73">
        <f>กร่อย_58!D84+ชายฝั่ง_58!D84+จืด_58!D84</f>
        <v>21230.155624999999</v>
      </c>
      <c r="E84" s="73">
        <f>กร่อย_58!E84+ชายฝั่ง_58!E84+จืด_58!E84</f>
        <v>7376.0147125000003</v>
      </c>
      <c r="F84" s="92">
        <f>กร่อย_58!F84+ชายฝั่ง_58!F84+จืด_58!F84</f>
        <v>28.453370604621099</v>
      </c>
      <c r="G84" s="92">
        <f>กร่อย_58!G84+ชายฝั่ง_58!G84+จืด_58!G84</f>
        <v>302.26735406270274</v>
      </c>
    </row>
    <row r="85" spans="1:7" x14ac:dyDescent="0.55000000000000004">
      <c r="A85" s="10" t="s">
        <v>165</v>
      </c>
      <c r="B85" s="14" t="s">
        <v>80</v>
      </c>
      <c r="C85" s="73">
        <f>กร่อย_58!C85+ชายฝั่ง_58!C85+จืด_58!C85</f>
        <v>413</v>
      </c>
      <c r="D85" s="73">
        <f>กร่อย_58!D85+ชายฝั่ง_58!D85+จืด_58!D85</f>
        <v>17376.037499999999</v>
      </c>
      <c r="E85" s="73">
        <f>กร่อย_58!E85+ชายฝั่ง_58!E85+จืด_58!E85</f>
        <v>1360.1</v>
      </c>
      <c r="F85" s="92">
        <f>กร่อย_58!F85+ชายฝั่ง_58!F85+จืด_58!F85</f>
        <v>1.4511301219999999</v>
      </c>
      <c r="G85" s="92">
        <f>กร่อย_58!G85+ชายฝั่ง_58!G85+จืด_58!G85</f>
        <v>39.638082526400005</v>
      </c>
    </row>
    <row r="86" spans="1:7" x14ac:dyDescent="0.55000000000000004">
      <c r="A86" s="10" t="s">
        <v>166</v>
      </c>
      <c r="B86" s="14" t="s">
        <v>81</v>
      </c>
      <c r="C86" s="73">
        <f>กร่อย_58!C86+ชายฝั่ง_58!C86+จืด_58!C86</f>
        <v>1867</v>
      </c>
      <c r="D86" s="73">
        <f>กร่อย_58!D86+ชายฝั่ง_58!D86+จืด_58!D86</f>
        <v>32654.166250000002</v>
      </c>
      <c r="E86" s="73">
        <f>กร่อย_58!E86+ชายฝั่ง_58!E86+จืด_58!E86</f>
        <v>14192.825825</v>
      </c>
      <c r="F86" s="92">
        <f>กร่อย_58!F86+ชายฝั่ง_58!F86+จืด_58!F86</f>
        <v>15.212681235053118</v>
      </c>
      <c r="G86" s="92">
        <f>กร่อย_58!G86+ชายฝั่ง_58!G86+จืด_58!G86</f>
        <v>361.45509111595698</v>
      </c>
    </row>
    <row r="87" spans="1:7" x14ac:dyDescent="0.55000000000000004">
      <c r="A87" s="10" t="s">
        <v>167</v>
      </c>
      <c r="B87" s="17" t="s">
        <v>82</v>
      </c>
      <c r="C87" s="73">
        <f>กร่อย_58!C87+ชายฝั่ง_58!C87+จืด_58!C87</f>
        <v>4737</v>
      </c>
      <c r="D87" s="73">
        <f>กร่อย_58!D87+ชายฝั่ง_58!D87+จืด_58!D87</f>
        <v>32729.317499999997</v>
      </c>
      <c r="E87" s="73">
        <f>กร่อย_58!E87+ชายฝั่ง_58!E87+จืด_58!E87</f>
        <v>10845.041918999999</v>
      </c>
      <c r="F87" s="92">
        <f>กร่อย_58!F87+ชายฝั่ง_58!F87+จืด_58!F87</f>
        <v>21.355426282961577</v>
      </c>
      <c r="G87" s="92">
        <f>กร่อย_58!G87+ชายฝั่ง_58!G87+จืด_58!G87</f>
        <v>249.20706853185635</v>
      </c>
    </row>
    <row r="88" spans="1:7" s="27" customFormat="1" x14ac:dyDescent="0.55000000000000004">
      <c r="A88" s="112" t="s">
        <v>83</v>
      </c>
      <c r="B88" s="113"/>
      <c r="C88" s="23">
        <f>SUM(C5,C15,C25,C46,C64,C79)</f>
        <v>426577</v>
      </c>
      <c r="D88" s="23">
        <f t="shared" ref="D88:G88" si="6">SUM(D5,D15,D25,D46,D64,D79)</f>
        <v>878985.21637500008</v>
      </c>
      <c r="E88" s="23">
        <f t="shared" si="6"/>
        <v>567242.77305817779</v>
      </c>
      <c r="F88" s="41">
        <f t="shared" si="6"/>
        <v>628.01534042589583</v>
      </c>
      <c r="G88" s="41">
        <f t="shared" si="6"/>
        <v>12202.422720487331</v>
      </c>
    </row>
    <row r="89" spans="1:7" x14ac:dyDescent="0.55000000000000004">
      <c r="F89" s="42"/>
      <c r="G89" s="42"/>
    </row>
    <row r="90" spans="1:7" x14ac:dyDescent="0.55000000000000004">
      <c r="A90" s="20" t="s">
        <v>185</v>
      </c>
      <c r="B90" s="20"/>
      <c r="C90" s="21"/>
      <c r="D90" s="21"/>
      <c r="E90" s="20"/>
      <c r="F90" s="20"/>
    </row>
    <row r="91" spans="1:7" x14ac:dyDescent="0.55000000000000004">
      <c r="A91" s="20" t="s">
        <v>194</v>
      </c>
    </row>
  </sheetData>
  <mergeCells count="9">
    <mergeCell ref="A3:A4"/>
    <mergeCell ref="B3:B4"/>
    <mergeCell ref="A64:B64"/>
    <mergeCell ref="A79:B79"/>
    <mergeCell ref="A88:B88"/>
    <mergeCell ref="A5:B5"/>
    <mergeCell ref="A15:B15"/>
    <mergeCell ref="A25:B25"/>
    <mergeCell ref="A46:B46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zoomScale="85" zoomScaleNormal="85" workbookViewId="0">
      <selection activeCell="G1" sqref="G1"/>
    </sheetView>
  </sheetViews>
  <sheetFormatPr defaultColWidth="9.140625" defaultRowHeight="24" x14ac:dyDescent="0.55000000000000004"/>
  <cols>
    <col min="1" max="1" width="7" style="1" customWidth="1"/>
    <col min="2" max="2" width="15" style="1" customWidth="1"/>
    <col min="3" max="3" width="15.28515625" style="1" customWidth="1"/>
    <col min="4" max="4" width="15" style="1" customWidth="1"/>
    <col min="5" max="5" width="13.140625" style="1" customWidth="1"/>
    <col min="6" max="6" width="15.7109375" style="27" customWidth="1"/>
    <col min="7" max="7" width="15.42578125" style="27" customWidth="1"/>
    <col min="8" max="16384" width="9.140625" style="1"/>
  </cols>
  <sheetData>
    <row r="1" spans="1:7" ht="27" customHeight="1" x14ac:dyDescent="0.65">
      <c r="A1" s="6" t="s">
        <v>195</v>
      </c>
    </row>
    <row r="2" spans="1:7" s="3" customFormat="1" x14ac:dyDescent="0.55000000000000004">
      <c r="F2" s="4"/>
      <c r="G2" s="4"/>
    </row>
    <row r="3" spans="1:7" s="3" customFormat="1" x14ac:dyDescent="0.55000000000000004">
      <c r="A3" s="104" t="s">
        <v>88</v>
      </c>
      <c r="B3" s="106" t="s">
        <v>0</v>
      </c>
      <c r="C3" s="7" t="s">
        <v>89</v>
      </c>
      <c r="D3" s="7" t="s">
        <v>84</v>
      </c>
      <c r="E3" s="46" t="s">
        <v>85</v>
      </c>
      <c r="F3" s="83" t="s">
        <v>188</v>
      </c>
      <c r="G3" s="90" t="s">
        <v>193</v>
      </c>
    </row>
    <row r="4" spans="1:7" s="3" customFormat="1" x14ac:dyDescent="0.55000000000000004">
      <c r="A4" s="105"/>
      <c r="B4" s="107"/>
      <c r="C4" s="8" t="s">
        <v>90</v>
      </c>
      <c r="D4" s="8" t="s">
        <v>86</v>
      </c>
      <c r="E4" s="47" t="s">
        <v>87</v>
      </c>
      <c r="F4" s="84" t="s">
        <v>187</v>
      </c>
      <c r="G4" s="91" t="s">
        <v>192</v>
      </c>
    </row>
    <row r="5" spans="1:7" x14ac:dyDescent="0.55000000000000004">
      <c r="A5" s="110" t="s">
        <v>1</v>
      </c>
      <c r="B5" s="111"/>
      <c r="C5" s="23">
        <f>SUM(C6:C14)</f>
        <v>8</v>
      </c>
      <c r="D5" s="23">
        <f t="shared" ref="D5:G5" si="0">SUM(D6:D14)</f>
        <v>108.75</v>
      </c>
      <c r="E5" s="23">
        <f t="shared" si="0"/>
        <v>7.03</v>
      </c>
      <c r="F5" s="23">
        <f t="shared" si="0"/>
        <v>1.1842486820231708E-2</v>
      </c>
      <c r="G5" s="52">
        <f t="shared" si="0"/>
        <v>4.1698518561919994E-2</v>
      </c>
    </row>
    <row r="6" spans="1:7" x14ac:dyDescent="0.55000000000000004">
      <c r="A6" s="10" t="s">
        <v>91</v>
      </c>
      <c r="B6" s="11" t="s">
        <v>2</v>
      </c>
      <c r="C6" s="28">
        <v>8</v>
      </c>
      <c r="D6" s="45">
        <v>108.75</v>
      </c>
      <c r="E6" s="45">
        <v>7.03</v>
      </c>
      <c r="F6" s="45">
        <v>1.1842486820231708E-2</v>
      </c>
      <c r="G6" s="75">
        <v>4.1698518561919994E-2</v>
      </c>
    </row>
    <row r="7" spans="1:7" x14ac:dyDescent="0.55000000000000004">
      <c r="A7" s="10" t="s">
        <v>92</v>
      </c>
      <c r="B7" s="14" t="s">
        <v>3</v>
      </c>
      <c r="C7" s="76">
        <v>0</v>
      </c>
      <c r="D7" s="76">
        <v>0</v>
      </c>
      <c r="E7" s="76">
        <v>0</v>
      </c>
      <c r="F7" s="76">
        <v>0</v>
      </c>
      <c r="G7" s="77">
        <v>0</v>
      </c>
    </row>
    <row r="8" spans="1:7" x14ac:dyDescent="0.55000000000000004">
      <c r="A8" s="10" t="s">
        <v>93</v>
      </c>
      <c r="B8" s="14" t="s">
        <v>4</v>
      </c>
      <c r="C8" s="76">
        <v>0</v>
      </c>
      <c r="D8" s="76">
        <v>0</v>
      </c>
      <c r="E8" s="76">
        <v>0</v>
      </c>
      <c r="F8" s="76">
        <v>0</v>
      </c>
      <c r="G8" s="77">
        <v>0</v>
      </c>
    </row>
    <row r="9" spans="1:7" x14ac:dyDescent="0.55000000000000004">
      <c r="A9" s="10" t="s">
        <v>94</v>
      </c>
      <c r="B9" s="14" t="s">
        <v>5</v>
      </c>
      <c r="C9" s="76">
        <v>0</v>
      </c>
      <c r="D9" s="76">
        <v>0</v>
      </c>
      <c r="E9" s="76">
        <v>0</v>
      </c>
      <c r="F9" s="76">
        <v>0</v>
      </c>
      <c r="G9" s="77">
        <v>0</v>
      </c>
    </row>
    <row r="10" spans="1:7" x14ac:dyDescent="0.55000000000000004">
      <c r="A10" s="10" t="s">
        <v>95</v>
      </c>
      <c r="B10" s="14" t="s">
        <v>6</v>
      </c>
      <c r="C10" s="76">
        <v>0</v>
      </c>
      <c r="D10" s="76">
        <v>0</v>
      </c>
      <c r="E10" s="76">
        <v>0</v>
      </c>
      <c r="F10" s="76">
        <v>0</v>
      </c>
      <c r="G10" s="77">
        <v>0</v>
      </c>
    </row>
    <row r="11" spans="1:7" x14ac:dyDescent="0.55000000000000004">
      <c r="A11" s="10" t="s">
        <v>96</v>
      </c>
      <c r="B11" s="14" t="s">
        <v>7</v>
      </c>
      <c r="C11" s="76">
        <v>0</v>
      </c>
      <c r="D11" s="76">
        <v>0</v>
      </c>
      <c r="E11" s="76">
        <v>0</v>
      </c>
      <c r="F11" s="76">
        <v>0</v>
      </c>
      <c r="G11" s="77">
        <v>0</v>
      </c>
    </row>
    <row r="12" spans="1:7" x14ac:dyDescent="0.55000000000000004">
      <c r="A12" s="10" t="s">
        <v>97</v>
      </c>
      <c r="B12" s="14" t="s">
        <v>8</v>
      </c>
      <c r="C12" s="76">
        <v>0</v>
      </c>
      <c r="D12" s="76">
        <v>0</v>
      </c>
      <c r="E12" s="76">
        <v>0</v>
      </c>
      <c r="F12" s="76">
        <v>0</v>
      </c>
      <c r="G12" s="77">
        <v>0</v>
      </c>
    </row>
    <row r="13" spans="1:7" x14ac:dyDescent="0.55000000000000004">
      <c r="A13" s="10" t="s">
        <v>98</v>
      </c>
      <c r="B13" s="14" t="s">
        <v>9</v>
      </c>
      <c r="C13" s="76">
        <v>0</v>
      </c>
      <c r="D13" s="76">
        <v>0</v>
      </c>
      <c r="E13" s="76">
        <v>0</v>
      </c>
      <c r="F13" s="76">
        <v>0</v>
      </c>
      <c r="G13" s="77">
        <v>0</v>
      </c>
    </row>
    <row r="14" spans="1:7" x14ac:dyDescent="0.55000000000000004">
      <c r="A14" s="10" t="s">
        <v>99</v>
      </c>
      <c r="B14" s="17" t="s">
        <v>10</v>
      </c>
      <c r="C14" s="76">
        <v>0</v>
      </c>
      <c r="D14" s="76">
        <v>0</v>
      </c>
      <c r="E14" s="76">
        <v>0</v>
      </c>
      <c r="F14" s="76">
        <v>0</v>
      </c>
      <c r="G14" s="77">
        <v>0</v>
      </c>
    </row>
    <row r="15" spans="1:7" x14ac:dyDescent="0.55000000000000004">
      <c r="A15" s="108" t="s">
        <v>11</v>
      </c>
      <c r="B15" s="109"/>
      <c r="C15" s="23">
        <f>SUM(C16:C24)</f>
        <v>619</v>
      </c>
      <c r="D15" s="23">
        <f t="shared" ref="D15:G15" si="1">SUM(D16:D24)</f>
        <v>4381.37</v>
      </c>
      <c r="E15" s="23">
        <f t="shared" si="1"/>
        <v>4653.21</v>
      </c>
      <c r="F15" s="23">
        <f t="shared" si="1"/>
        <v>7.8386313082176935</v>
      </c>
      <c r="G15" s="52">
        <f t="shared" si="1"/>
        <v>27.600563806189442</v>
      </c>
    </row>
    <row r="16" spans="1:7" x14ac:dyDescent="0.55000000000000004">
      <c r="A16" s="10" t="s">
        <v>100</v>
      </c>
      <c r="B16" s="11" t="s">
        <v>12</v>
      </c>
      <c r="C16" s="28">
        <v>128</v>
      </c>
      <c r="D16" s="45">
        <v>311.41999999999996</v>
      </c>
      <c r="E16" s="45">
        <v>154.55000000000001</v>
      </c>
      <c r="F16" s="45">
        <v>0.26034940797536421</v>
      </c>
      <c r="G16" s="75">
        <v>0.91671494221119987</v>
      </c>
    </row>
    <row r="17" spans="1:7" x14ac:dyDescent="0.55000000000000004">
      <c r="A17" s="10" t="s">
        <v>101</v>
      </c>
      <c r="B17" s="14" t="s">
        <v>13</v>
      </c>
      <c r="C17" s="25">
        <v>237</v>
      </c>
      <c r="D17" s="26">
        <v>2089</v>
      </c>
      <c r="E17" s="26">
        <v>3484</v>
      </c>
      <c r="F17" s="26">
        <v>5.8690219177364531</v>
      </c>
      <c r="G17" s="66">
        <v>20.665382456576001</v>
      </c>
    </row>
    <row r="18" spans="1:7" x14ac:dyDescent="0.55000000000000004">
      <c r="A18" s="10" t="s">
        <v>102</v>
      </c>
      <c r="B18" s="14" t="s">
        <v>14</v>
      </c>
      <c r="C18" s="76">
        <v>0</v>
      </c>
      <c r="D18" s="76">
        <v>0</v>
      </c>
      <c r="E18" s="76">
        <v>0</v>
      </c>
      <c r="F18" s="76">
        <v>0</v>
      </c>
      <c r="G18" s="77">
        <v>0</v>
      </c>
    </row>
    <row r="19" spans="1:7" x14ac:dyDescent="0.55000000000000004">
      <c r="A19" s="10" t="s">
        <v>103</v>
      </c>
      <c r="B19" s="14" t="s">
        <v>15</v>
      </c>
      <c r="C19" s="25">
        <v>71</v>
      </c>
      <c r="D19" s="26">
        <v>195</v>
      </c>
      <c r="E19" s="26">
        <v>52.19</v>
      </c>
      <c r="F19" s="26">
        <v>8.791740926712556E-2</v>
      </c>
      <c r="G19" s="66">
        <v>0.30956553111615992</v>
      </c>
    </row>
    <row r="20" spans="1:7" x14ac:dyDescent="0.55000000000000004">
      <c r="A20" s="10" t="s">
        <v>104</v>
      </c>
      <c r="B20" s="14" t="s">
        <v>16</v>
      </c>
      <c r="C20" s="76">
        <v>0</v>
      </c>
      <c r="D20" s="76">
        <v>0</v>
      </c>
      <c r="E20" s="76">
        <v>0</v>
      </c>
      <c r="F20" s="76">
        <v>0</v>
      </c>
      <c r="G20" s="77">
        <v>0</v>
      </c>
    </row>
    <row r="21" spans="1:7" x14ac:dyDescent="0.55000000000000004">
      <c r="A21" s="10" t="s">
        <v>105</v>
      </c>
      <c r="B21" s="14" t="s">
        <v>17</v>
      </c>
      <c r="C21" s="76">
        <v>0</v>
      </c>
      <c r="D21" s="76">
        <v>0</v>
      </c>
      <c r="E21" s="76">
        <v>0</v>
      </c>
      <c r="F21" s="76">
        <v>0</v>
      </c>
      <c r="G21" s="77">
        <v>0</v>
      </c>
    </row>
    <row r="22" spans="1:7" x14ac:dyDescent="0.55000000000000004">
      <c r="A22" s="10" t="s">
        <v>106</v>
      </c>
      <c r="B22" s="14" t="s">
        <v>18</v>
      </c>
      <c r="C22" s="25">
        <v>51</v>
      </c>
      <c r="D22" s="26">
        <v>129.44999999999999</v>
      </c>
      <c r="E22" s="26">
        <v>120.47</v>
      </c>
      <c r="F22" s="26">
        <v>0.20293945764343016</v>
      </c>
      <c r="G22" s="66">
        <v>0.71456906559807987</v>
      </c>
    </row>
    <row r="23" spans="1:7" x14ac:dyDescent="0.55000000000000004">
      <c r="A23" s="10" t="s">
        <v>107</v>
      </c>
      <c r="B23" s="14" t="s">
        <v>19</v>
      </c>
      <c r="C23" s="25">
        <v>132</v>
      </c>
      <c r="D23" s="26">
        <v>1656.5</v>
      </c>
      <c r="E23" s="26">
        <v>842</v>
      </c>
      <c r="F23" s="26">
        <v>1.4184031155953198</v>
      </c>
      <c r="G23" s="66">
        <v>4.9943318106879984</v>
      </c>
    </row>
    <row r="24" spans="1:7" x14ac:dyDescent="0.55000000000000004">
      <c r="A24" s="10" t="s">
        <v>108</v>
      </c>
      <c r="B24" s="17" t="s">
        <v>20</v>
      </c>
      <c r="C24" s="79">
        <v>0</v>
      </c>
      <c r="D24" s="79">
        <v>0</v>
      </c>
      <c r="E24" s="79">
        <v>0</v>
      </c>
      <c r="F24" s="79">
        <v>0</v>
      </c>
      <c r="G24" s="80">
        <v>0</v>
      </c>
    </row>
    <row r="25" spans="1:7" x14ac:dyDescent="0.55000000000000004">
      <c r="A25" s="108" t="s">
        <v>21</v>
      </c>
      <c r="B25" s="109"/>
      <c r="C25" s="81">
        <v>0</v>
      </c>
      <c r="D25" s="81">
        <v>0</v>
      </c>
      <c r="E25" s="81">
        <v>0</v>
      </c>
      <c r="F25" s="81">
        <v>0</v>
      </c>
      <c r="G25" s="88">
        <v>0</v>
      </c>
    </row>
    <row r="26" spans="1:7" x14ac:dyDescent="0.55000000000000004">
      <c r="A26" s="10" t="s">
        <v>109</v>
      </c>
      <c r="B26" s="11" t="s">
        <v>110</v>
      </c>
      <c r="C26" s="82">
        <v>0</v>
      </c>
      <c r="D26" s="82">
        <v>0</v>
      </c>
      <c r="E26" s="82">
        <v>0</v>
      </c>
      <c r="F26" s="82">
        <v>0</v>
      </c>
      <c r="G26" s="87">
        <v>0</v>
      </c>
    </row>
    <row r="27" spans="1:7" x14ac:dyDescent="0.55000000000000004">
      <c r="A27" s="10" t="s">
        <v>111</v>
      </c>
      <c r="B27" s="14" t="s">
        <v>22</v>
      </c>
      <c r="C27" s="82">
        <v>0</v>
      </c>
      <c r="D27" s="82">
        <v>0</v>
      </c>
      <c r="E27" s="82">
        <v>0</v>
      </c>
      <c r="F27" s="82">
        <v>0</v>
      </c>
      <c r="G27" s="87">
        <v>0</v>
      </c>
    </row>
    <row r="28" spans="1:7" x14ac:dyDescent="0.55000000000000004">
      <c r="A28" s="10" t="s">
        <v>112</v>
      </c>
      <c r="B28" s="14" t="s">
        <v>23</v>
      </c>
      <c r="C28" s="82">
        <v>0</v>
      </c>
      <c r="D28" s="82">
        <v>0</v>
      </c>
      <c r="E28" s="82">
        <v>0</v>
      </c>
      <c r="F28" s="82">
        <v>0</v>
      </c>
      <c r="G28" s="87">
        <v>0</v>
      </c>
    </row>
    <row r="29" spans="1:7" x14ac:dyDescent="0.55000000000000004">
      <c r="A29" s="10" t="s">
        <v>113</v>
      </c>
      <c r="B29" s="14" t="s">
        <v>24</v>
      </c>
      <c r="C29" s="82">
        <v>0</v>
      </c>
      <c r="D29" s="82">
        <v>0</v>
      </c>
      <c r="E29" s="82">
        <v>0</v>
      </c>
      <c r="F29" s="82">
        <v>0</v>
      </c>
      <c r="G29" s="87">
        <v>0</v>
      </c>
    </row>
    <row r="30" spans="1:7" x14ac:dyDescent="0.55000000000000004">
      <c r="A30" s="10" t="s">
        <v>114</v>
      </c>
      <c r="B30" s="14" t="s">
        <v>25</v>
      </c>
      <c r="C30" s="82">
        <v>0</v>
      </c>
      <c r="D30" s="82">
        <v>0</v>
      </c>
      <c r="E30" s="82">
        <v>0</v>
      </c>
      <c r="F30" s="82">
        <v>0</v>
      </c>
      <c r="G30" s="87">
        <v>0</v>
      </c>
    </row>
    <row r="31" spans="1:7" x14ac:dyDescent="0.55000000000000004">
      <c r="A31" s="10" t="s">
        <v>115</v>
      </c>
      <c r="B31" s="14" t="s">
        <v>26</v>
      </c>
      <c r="C31" s="82">
        <v>0</v>
      </c>
      <c r="D31" s="82">
        <v>0</v>
      </c>
      <c r="E31" s="82">
        <v>0</v>
      </c>
      <c r="F31" s="82">
        <v>0</v>
      </c>
      <c r="G31" s="87">
        <v>0</v>
      </c>
    </row>
    <row r="32" spans="1:7" x14ac:dyDescent="0.55000000000000004">
      <c r="A32" s="10" t="s">
        <v>116</v>
      </c>
      <c r="B32" s="14" t="s">
        <v>27</v>
      </c>
      <c r="C32" s="82">
        <v>0</v>
      </c>
      <c r="D32" s="82">
        <v>0</v>
      </c>
      <c r="E32" s="82">
        <v>0</v>
      </c>
      <c r="F32" s="82">
        <v>0</v>
      </c>
      <c r="G32" s="87">
        <v>0</v>
      </c>
    </row>
    <row r="33" spans="1:7" x14ac:dyDescent="0.55000000000000004">
      <c r="A33" s="10" t="s">
        <v>117</v>
      </c>
      <c r="B33" s="14" t="s">
        <v>28</v>
      </c>
      <c r="C33" s="82">
        <v>0</v>
      </c>
      <c r="D33" s="82">
        <v>0</v>
      </c>
      <c r="E33" s="82">
        <v>0</v>
      </c>
      <c r="F33" s="82">
        <v>0</v>
      </c>
      <c r="G33" s="87">
        <v>0</v>
      </c>
    </row>
    <row r="34" spans="1:7" x14ac:dyDescent="0.55000000000000004">
      <c r="A34" s="10" t="s">
        <v>118</v>
      </c>
      <c r="B34" s="14" t="s">
        <v>29</v>
      </c>
      <c r="C34" s="82">
        <v>0</v>
      </c>
      <c r="D34" s="82">
        <v>0</v>
      </c>
      <c r="E34" s="82">
        <v>0</v>
      </c>
      <c r="F34" s="82">
        <v>0</v>
      </c>
      <c r="G34" s="87">
        <v>0</v>
      </c>
    </row>
    <row r="35" spans="1:7" x14ac:dyDescent="0.55000000000000004">
      <c r="A35" s="10" t="s">
        <v>119</v>
      </c>
      <c r="B35" s="14" t="s">
        <v>30</v>
      </c>
      <c r="C35" s="82">
        <v>0</v>
      </c>
      <c r="D35" s="82">
        <v>0</v>
      </c>
      <c r="E35" s="82">
        <v>0</v>
      </c>
      <c r="F35" s="82">
        <v>0</v>
      </c>
      <c r="G35" s="87">
        <v>0</v>
      </c>
    </row>
    <row r="36" spans="1:7" x14ac:dyDescent="0.55000000000000004">
      <c r="A36" s="10" t="s">
        <v>120</v>
      </c>
      <c r="B36" s="14" t="s">
        <v>31</v>
      </c>
      <c r="C36" s="82">
        <v>0</v>
      </c>
      <c r="D36" s="82">
        <v>0</v>
      </c>
      <c r="E36" s="82">
        <v>0</v>
      </c>
      <c r="F36" s="82">
        <v>0</v>
      </c>
      <c r="G36" s="87">
        <v>0</v>
      </c>
    </row>
    <row r="37" spans="1:7" x14ac:dyDescent="0.55000000000000004">
      <c r="A37" s="10" t="s">
        <v>121</v>
      </c>
      <c r="B37" s="14" t="s">
        <v>32</v>
      </c>
      <c r="C37" s="82">
        <v>0</v>
      </c>
      <c r="D37" s="82">
        <v>0</v>
      </c>
      <c r="E37" s="82">
        <v>0</v>
      </c>
      <c r="F37" s="82">
        <v>0</v>
      </c>
      <c r="G37" s="87">
        <v>0</v>
      </c>
    </row>
    <row r="38" spans="1:7" x14ac:dyDescent="0.55000000000000004">
      <c r="A38" s="10" t="s">
        <v>122</v>
      </c>
      <c r="B38" s="14" t="s">
        <v>33</v>
      </c>
      <c r="C38" s="82">
        <v>0</v>
      </c>
      <c r="D38" s="82">
        <v>0</v>
      </c>
      <c r="E38" s="82">
        <v>0</v>
      </c>
      <c r="F38" s="82">
        <v>0</v>
      </c>
      <c r="G38" s="87">
        <v>0</v>
      </c>
    </row>
    <row r="39" spans="1:7" x14ac:dyDescent="0.55000000000000004">
      <c r="A39" s="10" t="s">
        <v>123</v>
      </c>
      <c r="B39" s="14" t="s">
        <v>34</v>
      </c>
      <c r="C39" s="82">
        <v>0</v>
      </c>
      <c r="D39" s="82">
        <v>0</v>
      </c>
      <c r="E39" s="82">
        <v>0</v>
      </c>
      <c r="F39" s="82">
        <v>0</v>
      </c>
      <c r="G39" s="87">
        <v>0</v>
      </c>
    </row>
    <row r="40" spans="1:7" x14ac:dyDescent="0.55000000000000004">
      <c r="A40" s="10" t="s">
        <v>124</v>
      </c>
      <c r="B40" s="14" t="s">
        <v>35</v>
      </c>
      <c r="C40" s="82">
        <v>0</v>
      </c>
      <c r="D40" s="82">
        <v>0</v>
      </c>
      <c r="E40" s="82">
        <v>0</v>
      </c>
      <c r="F40" s="82">
        <v>0</v>
      </c>
      <c r="G40" s="87">
        <v>0</v>
      </c>
    </row>
    <row r="41" spans="1:7" x14ac:dyDescent="0.55000000000000004">
      <c r="A41" s="10" t="s">
        <v>125</v>
      </c>
      <c r="B41" s="14" t="s">
        <v>36</v>
      </c>
      <c r="C41" s="82">
        <v>0</v>
      </c>
      <c r="D41" s="82">
        <v>0</v>
      </c>
      <c r="E41" s="82">
        <v>0</v>
      </c>
      <c r="F41" s="82">
        <v>0</v>
      </c>
      <c r="G41" s="87">
        <v>0</v>
      </c>
    </row>
    <row r="42" spans="1:7" x14ac:dyDescent="0.55000000000000004">
      <c r="A42" s="10" t="s">
        <v>126</v>
      </c>
      <c r="B42" s="14" t="s">
        <v>37</v>
      </c>
      <c r="C42" s="82">
        <v>0</v>
      </c>
      <c r="D42" s="82">
        <v>0</v>
      </c>
      <c r="E42" s="82">
        <v>0</v>
      </c>
      <c r="F42" s="82">
        <v>0</v>
      </c>
      <c r="G42" s="87">
        <v>0</v>
      </c>
    </row>
    <row r="43" spans="1:7" x14ac:dyDescent="0.55000000000000004">
      <c r="A43" s="10" t="s">
        <v>127</v>
      </c>
      <c r="B43" s="14" t="s">
        <v>38</v>
      </c>
      <c r="C43" s="82">
        <v>0</v>
      </c>
      <c r="D43" s="82">
        <v>0</v>
      </c>
      <c r="E43" s="82">
        <v>0</v>
      </c>
      <c r="F43" s="82">
        <v>0</v>
      </c>
      <c r="G43" s="87">
        <v>0</v>
      </c>
    </row>
    <row r="44" spans="1:7" x14ac:dyDescent="0.55000000000000004">
      <c r="A44" s="10" t="s">
        <v>112</v>
      </c>
      <c r="B44" s="14" t="s">
        <v>39</v>
      </c>
      <c r="C44" s="82">
        <v>0</v>
      </c>
      <c r="D44" s="82">
        <v>0</v>
      </c>
      <c r="E44" s="82">
        <v>0</v>
      </c>
      <c r="F44" s="82">
        <v>0</v>
      </c>
      <c r="G44" s="87">
        <v>0</v>
      </c>
    </row>
    <row r="45" spans="1:7" x14ac:dyDescent="0.55000000000000004">
      <c r="A45" s="10" t="s">
        <v>128</v>
      </c>
      <c r="B45" s="17" t="s">
        <v>40</v>
      </c>
      <c r="C45" s="82">
        <v>0</v>
      </c>
      <c r="D45" s="82">
        <v>0</v>
      </c>
      <c r="E45" s="82">
        <v>0</v>
      </c>
      <c r="F45" s="82">
        <v>0</v>
      </c>
      <c r="G45" s="87">
        <v>0</v>
      </c>
    </row>
    <row r="46" spans="1:7" x14ac:dyDescent="0.55000000000000004">
      <c r="A46" s="108" t="s">
        <v>41</v>
      </c>
      <c r="B46" s="109"/>
      <c r="C46" s="81">
        <v>0</v>
      </c>
      <c r="D46" s="81">
        <v>0</v>
      </c>
      <c r="E46" s="81">
        <v>0</v>
      </c>
      <c r="F46" s="81">
        <v>0</v>
      </c>
      <c r="G46" s="88">
        <v>0</v>
      </c>
    </row>
    <row r="47" spans="1:7" x14ac:dyDescent="0.55000000000000004">
      <c r="A47" s="10" t="s">
        <v>129</v>
      </c>
      <c r="B47" s="11" t="s">
        <v>42</v>
      </c>
      <c r="C47" s="82">
        <v>0</v>
      </c>
      <c r="D47" s="82">
        <v>0</v>
      </c>
      <c r="E47" s="82">
        <v>0</v>
      </c>
      <c r="F47" s="82">
        <v>0</v>
      </c>
      <c r="G47" s="87">
        <v>0</v>
      </c>
    </row>
    <row r="48" spans="1:7" s="2" customFormat="1" x14ac:dyDescent="0.55000000000000004">
      <c r="A48" s="10" t="s">
        <v>130</v>
      </c>
      <c r="B48" s="14" t="s">
        <v>43</v>
      </c>
      <c r="C48" s="82">
        <v>0</v>
      </c>
      <c r="D48" s="82">
        <v>0</v>
      </c>
      <c r="E48" s="82">
        <v>0</v>
      </c>
      <c r="F48" s="82">
        <v>0</v>
      </c>
      <c r="G48" s="87">
        <v>0</v>
      </c>
    </row>
    <row r="49" spans="1:7" x14ac:dyDescent="0.55000000000000004">
      <c r="A49" s="10" t="s">
        <v>131</v>
      </c>
      <c r="B49" s="14" t="s">
        <v>44</v>
      </c>
      <c r="C49" s="82">
        <v>0</v>
      </c>
      <c r="D49" s="82">
        <v>0</v>
      </c>
      <c r="E49" s="82">
        <v>0</v>
      </c>
      <c r="F49" s="82">
        <v>0</v>
      </c>
      <c r="G49" s="87">
        <v>0</v>
      </c>
    </row>
    <row r="50" spans="1:7" x14ac:dyDescent="0.55000000000000004">
      <c r="A50" s="10" t="s">
        <v>132</v>
      </c>
      <c r="B50" s="14" t="s">
        <v>45</v>
      </c>
      <c r="C50" s="82">
        <v>0</v>
      </c>
      <c r="D50" s="82">
        <v>0</v>
      </c>
      <c r="E50" s="82">
        <v>0</v>
      </c>
      <c r="F50" s="82">
        <v>0</v>
      </c>
      <c r="G50" s="87">
        <v>0</v>
      </c>
    </row>
    <row r="51" spans="1:7" x14ac:dyDescent="0.55000000000000004">
      <c r="A51" s="10" t="s">
        <v>133</v>
      </c>
      <c r="B51" s="14" t="s">
        <v>46</v>
      </c>
      <c r="C51" s="82">
        <v>0</v>
      </c>
      <c r="D51" s="82">
        <v>0</v>
      </c>
      <c r="E51" s="82">
        <v>0</v>
      </c>
      <c r="F51" s="82">
        <v>0</v>
      </c>
      <c r="G51" s="87">
        <v>0</v>
      </c>
    </row>
    <row r="52" spans="1:7" x14ac:dyDescent="0.55000000000000004">
      <c r="A52" s="10" t="s">
        <v>134</v>
      </c>
      <c r="B52" s="14" t="s">
        <v>47</v>
      </c>
      <c r="C52" s="82">
        <v>0</v>
      </c>
      <c r="D52" s="82">
        <v>0</v>
      </c>
      <c r="E52" s="82">
        <v>0</v>
      </c>
      <c r="F52" s="82">
        <v>0</v>
      </c>
      <c r="G52" s="87">
        <v>0</v>
      </c>
    </row>
    <row r="53" spans="1:7" x14ac:dyDescent="0.55000000000000004">
      <c r="A53" s="10" t="s">
        <v>135</v>
      </c>
      <c r="B53" s="14" t="s">
        <v>48</v>
      </c>
      <c r="C53" s="82">
        <v>0</v>
      </c>
      <c r="D53" s="82">
        <v>0</v>
      </c>
      <c r="E53" s="82">
        <v>0</v>
      </c>
      <c r="F53" s="82">
        <v>0</v>
      </c>
      <c r="G53" s="87">
        <v>0</v>
      </c>
    </row>
    <row r="54" spans="1:7" x14ac:dyDescent="0.55000000000000004">
      <c r="A54" s="10" t="s">
        <v>136</v>
      </c>
      <c r="B54" s="14" t="s">
        <v>49</v>
      </c>
      <c r="C54" s="82">
        <v>0</v>
      </c>
      <c r="D54" s="82">
        <v>0</v>
      </c>
      <c r="E54" s="82">
        <v>0</v>
      </c>
      <c r="F54" s="82">
        <v>0</v>
      </c>
      <c r="G54" s="87">
        <v>0</v>
      </c>
    </row>
    <row r="55" spans="1:7" x14ac:dyDescent="0.55000000000000004">
      <c r="A55" s="10" t="s">
        <v>137</v>
      </c>
      <c r="B55" s="14" t="s">
        <v>50</v>
      </c>
      <c r="C55" s="82">
        <v>0</v>
      </c>
      <c r="D55" s="82">
        <v>0</v>
      </c>
      <c r="E55" s="82">
        <v>0</v>
      </c>
      <c r="F55" s="82">
        <v>0</v>
      </c>
      <c r="G55" s="87">
        <v>0</v>
      </c>
    </row>
    <row r="56" spans="1:7" s="2" customFormat="1" x14ac:dyDescent="0.55000000000000004">
      <c r="A56" s="10" t="s">
        <v>138</v>
      </c>
      <c r="B56" s="14" t="s">
        <v>51</v>
      </c>
      <c r="C56" s="82">
        <v>0</v>
      </c>
      <c r="D56" s="82">
        <v>0</v>
      </c>
      <c r="E56" s="82">
        <v>0</v>
      </c>
      <c r="F56" s="82">
        <v>0</v>
      </c>
      <c r="G56" s="87">
        <v>0</v>
      </c>
    </row>
    <row r="57" spans="1:7" x14ac:dyDescent="0.55000000000000004">
      <c r="A57" s="10" t="s">
        <v>139</v>
      </c>
      <c r="B57" s="14" t="s">
        <v>52</v>
      </c>
      <c r="C57" s="82">
        <v>0</v>
      </c>
      <c r="D57" s="82">
        <v>0</v>
      </c>
      <c r="E57" s="82">
        <v>0</v>
      </c>
      <c r="F57" s="82">
        <v>0</v>
      </c>
      <c r="G57" s="87">
        <v>0</v>
      </c>
    </row>
    <row r="58" spans="1:7" x14ac:dyDescent="0.55000000000000004">
      <c r="A58" s="10" t="s">
        <v>140</v>
      </c>
      <c r="B58" s="14" t="s">
        <v>53</v>
      </c>
      <c r="C58" s="82">
        <v>0</v>
      </c>
      <c r="D58" s="82">
        <v>0</v>
      </c>
      <c r="E58" s="82">
        <v>0</v>
      </c>
      <c r="F58" s="82">
        <v>0</v>
      </c>
      <c r="G58" s="87">
        <v>0</v>
      </c>
    </row>
    <row r="59" spans="1:7" x14ac:dyDescent="0.55000000000000004">
      <c r="A59" s="10" t="s">
        <v>141</v>
      </c>
      <c r="B59" s="14" t="s">
        <v>54</v>
      </c>
      <c r="C59" s="82">
        <v>0</v>
      </c>
      <c r="D59" s="82">
        <v>0</v>
      </c>
      <c r="E59" s="82">
        <v>0</v>
      </c>
      <c r="F59" s="82">
        <v>0</v>
      </c>
      <c r="G59" s="87">
        <v>0</v>
      </c>
    </row>
    <row r="60" spans="1:7" x14ac:dyDescent="0.55000000000000004">
      <c r="A60" s="10" t="s">
        <v>142</v>
      </c>
      <c r="B60" s="14" t="s">
        <v>55</v>
      </c>
      <c r="C60" s="82">
        <v>0</v>
      </c>
      <c r="D60" s="82">
        <v>0</v>
      </c>
      <c r="E60" s="82">
        <v>0</v>
      </c>
      <c r="F60" s="82">
        <v>0</v>
      </c>
      <c r="G60" s="87">
        <v>0</v>
      </c>
    </row>
    <row r="61" spans="1:7" x14ac:dyDescent="0.55000000000000004">
      <c r="A61" s="10" t="s">
        <v>143</v>
      </c>
      <c r="B61" s="14" t="s">
        <v>56</v>
      </c>
      <c r="C61" s="82">
        <v>0</v>
      </c>
      <c r="D61" s="82">
        <v>0</v>
      </c>
      <c r="E61" s="82">
        <v>0</v>
      </c>
      <c r="F61" s="82">
        <v>0</v>
      </c>
      <c r="G61" s="87">
        <v>0</v>
      </c>
    </row>
    <row r="62" spans="1:7" x14ac:dyDescent="0.55000000000000004">
      <c r="A62" s="10" t="s">
        <v>144</v>
      </c>
      <c r="B62" s="14" t="s">
        <v>57</v>
      </c>
      <c r="C62" s="82">
        <v>0</v>
      </c>
      <c r="D62" s="82">
        <v>0</v>
      </c>
      <c r="E62" s="82">
        <v>0</v>
      </c>
      <c r="F62" s="82">
        <v>0</v>
      </c>
      <c r="G62" s="87">
        <v>0</v>
      </c>
    </row>
    <row r="63" spans="1:7" x14ac:dyDescent="0.55000000000000004">
      <c r="A63" s="10" t="s">
        <v>145</v>
      </c>
      <c r="B63" s="17" t="s">
        <v>58</v>
      </c>
      <c r="C63" s="82">
        <v>0</v>
      </c>
      <c r="D63" s="82">
        <v>0</v>
      </c>
      <c r="E63" s="82">
        <v>0</v>
      </c>
      <c r="F63" s="82">
        <v>0</v>
      </c>
      <c r="G63" s="87">
        <v>0</v>
      </c>
    </row>
    <row r="64" spans="1:7" x14ac:dyDescent="0.55000000000000004">
      <c r="A64" s="108" t="s">
        <v>59</v>
      </c>
      <c r="B64" s="109"/>
      <c r="C64" s="23">
        <f>SUM(C65:C78)</f>
        <v>1255</v>
      </c>
      <c r="D64" s="23">
        <f t="shared" ref="D64:G64" si="2">SUM(D65:D78)</f>
        <v>4308.99</v>
      </c>
      <c r="E64" s="23">
        <f t="shared" si="2"/>
        <v>2182.08</v>
      </c>
      <c r="F64" s="23">
        <f t="shared" si="2"/>
        <v>3.6758540029432725</v>
      </c>
      <c r="G64" s="52">
        <f t="shared" si="2"/>
        <v>12.943030353285119</v>
      </c>
    </row>
    <row r="65" spans="1:7" x14ac:dyDescent="0.55000000000000004">
      <c r="A65" s="10" t="s">
        <v>146</v>
      </c>
      <c r="B65" s="11" t="s">
        <v>60</v>
      </c>
      <c r="C65" s="28">
        <v>3</v>
      </c>
      <c r="D65" s="28">
        <v>13</v>
      </c>
      <c r="E65" s="28">
        <v>3.25</v>
      </c>
      <c r="F65" s="28">
        <v>5.474833878485498E-3</v>
      </c>
      <c r="G65" s="65">
        <v>1.9277409007999999E-2</v>
      </c>
    </row>
    <row r="66" spans="1:7" x14ac:dyDescent="0.55000000000000004">
      <c r="A66" s="10" t="s">
        <v>147</v>
      </c>
      <c r="B66" s="14" t="s">
        <v>61</v>
      </c>
      <c r="C66" s="82">
        <v>0</v>
      </c>
      <c r="D66" s="82">
        <v>0</v>
      </c>
      <c r="E66" s="82">
        <v>0</v>
      </c>
      <c r="F66" s="82">
        <v>0</v>
      </c>
      <c r="G66" s="87">
        <v>0</v>
      </c>
    </row>
    <row r="67" spans="1:7" x14ac:dyDescent="0.55000000000000004">
      <c r="A67" s="10" t="s">
        <v>148</v>
      </c>
      <c r="B67" s="14" t="s">
        <v>62</v>
      </c>
      <c r="C67" s="82">
        <v>0</v>
      </c>
      <c r="D67" s="82">
        <v>0</v>
      </c>
      <c r="E67" s="82">
        <v>0</v>
      </c>
      <c r="F67" s="82">
        <v>0</v>
      </c>
      <c r="G67" s="87">
        <v>0</v>
      </c>
    </row>
    <row r="68" spans="1:7" x14ac:dyDescent="0.55000000000000004">
      <c r="A68" s="10" t="s">
        <v>149</v>
      </c>
      <c r="B68" s="14" t="s">
        <v>63</v>
      </c>
      <c r="C68" s="25">
        <v>604</v>
      </c>
      <c r="D68" s="26">
        <v>2197.75</v>
      </c>
      <c r="E68" s="26">
        <v>749.35</v>
      </c>
      <c r="F68" s="26">
        <v>1.2623282359517256</v>
      </c>
      <c r="G68" s="66">
        <v>4.4447773661983998</v>
      </c>
    </row>
    <row r="69" spans="1:7" x14ac:dyDescent="0.55000000000000004">
      <c r="A69" s="10" t="s">
        <v>150</v>
      </c>
      <c r="B69" s="14" t="s">
        <v>64</v>
      </c>
      <c r="C69" s="76">
        <v>0</v>
      </c>
      <c r="D69" s="76">
        <v>0</v>
      </c>
      <c r="E69" s="76">
        <v>0</v>
      </c>
      <c r="F69" s="76">
        <v>0</v>
      </c>
      <c r="G69" s="77">
        <v>0</v>
      </c>
    </row>
    <row r="70" spans="1:7" x14ac:dyDescent="0.55000000000000004">
      <c r="A70" s="10" t="s">
        <v>151</v>
      </c>
      <c r="B70" s="14" t="s">
        <v>65</v>
      </c>
      <c r="C70" s="25">
        <v>123</v>
      </c>
      <c r="D70" s="26">
        <v>272.69</v>
      </c>
      <c r="E70" s="26">
        <v>295</v>
      </c>
      <c r="F70" s="26">
        <v>0.49694645973945295</v>
      </c>
      <c r="G70" s="66">
        <v>1.7497955868799995</v>
      </c>
    </row>
    <row r="71" spans="1:7" x14ac:dyDescent="0.55000000000000004">
      <c r="A71" s="10" t="s">
        <v>152</v>
      </c>
      <c r="B71" s="14" t="s">
        <v>66</v>
      </c>
      <c r="C71" s="25">
        <v>3</v>
      </c>
      <c r="D71" s="26">
        <v>6</v>
      </c>
      <c r="E71" s="26">
        <v>2.44</v>
      </c>
      <c r="F71" s="26">
        <v>4.1103368195398813E-3</v>
      </c>
      <c r="G71" s="66">
        <v>1.4472885532159998E-2</v>
      </c>
    </row>
    <row r="72" spans="1:7" x14ac:dyDescent="0.55000000000000004">
      <c r="A72" s="10" t="s">
        <v>153</v>
      </c>
      <c r="B72" s="14" t="s">
        <v>67</v>
      </c>
      <c r="C72" s="76">
        <v>0</v>
      </c>
      <c r="D72" s="76">
        <v>0</v>
      </c>
      <c r="E72" s="76">
        <v>0</v>
      </c>
      <c r="F72" s="76">
        <v>0</v>
      </c>
      <c r="G72" s="77">
        <v>0</v>
      </c>
    </row>
    <row r="73" spans="1:7" x14ac:dyDescent="0.55000000000000004">
      <c r="A73" s="10" t="s">
        <v>154</v>
      </c>
      <c r="B73" s="14" t="s">
        <v>68</v>
      </c>
      <c r="C73" s="76">
        <v>0</v>
      </c>
      <c r="D73" s="76">
        <v>0</v>
      </c>
      <c r="E73" s="76">
        <v>0</v>
      </c>
      <c r="F73" s="76">
        <v>0</v>
      </c>
      <c r="G73" s="77">
        <v>0</v>
      </c>
    </row>
    <row r="74" spans="1:7" x14ac:dyDescent="0.55000000000000004">
      <c r="A74" s="10" t="s">
        <v>155</v>
      </c>
      <c r="B74" s="14" t="s">
        <v>69</v>
      </c>
      <c r="C74" s="76">
        <v>0</v>
      </c>
      <c r="D74" s="76">
        <v>0</v>
      </c>
      <c r="E74" s="76">
        <v>0</v>
      </c>
      <c r="F74" s="76">
        <v>0</v>
      </c>
      <c r="G74" s="77">
        <v>0</v>
      </c>
    </row>
    <row r="75" spans="1:7" x14ac:dyDescent="0.55000000000000004">
      <c r="A75" s="10" t="s">
        <v>156</v>
      </c>
      <c r="B75" s="14" t="s">
        <v>70</v>
      </c>
      <c r="C75" s="25">
        <v>6</v>
      </c>
      <c r="D75" s="25">
        <v>9.6300000000000008</v>
      </c>
      <c r="E75" s="25">
        <v>2.15</v>
      </c>
      <c r="F75" s="25">
        <v>3.6218131811519448E-3</v>
      </c>
      <c r="G75" s="56">
        <v>1.2752747497599996E-2</v>
      </c>
    </row>
    <row r="76" spans="1:7" x14ac:dyDescent="0.55000000000000004">
      <c r="A76" s="10" t="s">
        <v>157</v>
      </c>
      <c r="B76" s="14" t="s">
        <v>71</v>
      </c>
      <c r="C76" s="76">
        <v>0</v>
      </c>
      <c r="D76" s="76">
        <v>0</v>
      </c>
      <c r="E76" s="76">
        <v>0</v>
      </c>
      <c r="F76" s="76">
        <v>0</v>
      </c>
      <c r="G76" s="77">
        <v>0</v>
      </c>
    </row>
    <row r="77" spans="1:7" x14ac:dyDescent="0.55000000000000004">
      <c r="A77" s="10" t="s">
        <v>158</v>
      </c>
      <c r="B77" s="14" t="s">
        <v>72</v>
      </c>
      <c r="C77" s="25">
        <v>181</v>
      </c>
      <c r="D77" s="26">
        <v>387.91999999999996</v>
      </c>
      <c r="E77" s="26">
        <v>100.93</v>
      </c>
      <c r="F77" s="26">
        <v>0.17002307180170503</v>
      </c>
      <c r="G77" s="66">
        <v>0.59866735113151992</v>
      </c>
    </row>
    <row r="78" spans="1:7" x14ac:dyDescent="0.55000000000000004">
      <c r="A78" s="10" t="s">
        <v>159</v>
      </c>
      <c r="B78" s="17" t="s">
        <v>73</v>
      </c>
      <c r="C78" s="38">
        <v>335</v>
      </c>
      <c r="D78" s="37">
        <v>1422</v>
      </c>
      <c r="E78" s="37">
        <v>1028.96</v>
      </c>
      <c r="F78" s="37">
        <v>1.7333492515712117</v>
      </c>
      <c r="G78" s="85">
        <v>6.1032870070374399</v>
      </c>
    </row>
    <row r="79" spans="1:7" x14ac:dyDescent="0.55000000000000004">
      <c r="A79" s="108" t="s">
        <v>74</v>
      </c>
      <c r="B79" s="109"/>
      <c r="C79" s="23">
        <f>SUM(C80:C87)</f>
        <v>192</v>
      </c>
      <c r="D79" s="23">
        <f t="shared" ref="D79:G79" si="3">SUM(D80:D87)</f>
        <v>1504.5</v>
      </c>
      <c r="E79" s="23">
        <f t="shared" si="3"/>
        <v>701.8</v>
      </c>
      <c r="F79" s="23">
        <f t="shared" si="3"/>
        <v>1.1822272048988069</v>
      </c>
      <c r="G79" s="52">
        <f t="shared" si="3"/>
        <v>4.1627340436351998</v>
      </c>
    </row>
    <row r="80" spans="1:7" x14ac:dyDescent="0.55000000000000004">
      <c r="A80" s="10" t="s">
        <v>160</v>
      </c>
      <c r="B80" s="11" t="s">
        <v>75</v>
      </c>
      <c r="C80" s="82">
        <v>0</v>
      </c>
      <c r="D80" s="82">
        <v>0</v>
      </c>
      <c r="E80" s="82">
        <v>0</v>
      </c>
      <c r="F80" s="82">
        <v>0</v>
      </c>
      <c r="G80" s="87">
        <v>0</v>
      </c>
    </row>
    <row r="81" spans="1:7" x14ac:dyDescent="0.55000000000000004">
      <c r="A81" s="10" t="s">
        <v>161</v>
      </c>
      <c r="B81" s="14" t="s">
        <v>76</v>
      </c>
      <c r="C81" s="82">
        <v>0</v>
      </c>
      <c r="D81" s="82">
        <v>0</v>
      </c>
      <c r="E81" s="82">
        <v>0</v>
      </c>
      <c r="F81" s="82">
        <v>0</v>
      </c>
      <c r="G81" s="87">
        <v>0</v>
      </c>
    </row>
    <row r="82" spans="1:7" x14ac:dyDescent="0.55000000000000004">
      <c r="A82" s="10" t="s">
        <v>162</v>
      </c>
      <c r="B82" s="14" t="s">
        <v>77</v>
      </c>
      <c r="C82" s="25">
        <v>23</v>
      </c>
      <c r="D82" s="26">
        <v>158</v>
      </c>
      <c r="E82" s="26">
        <v>148</v>
      </c>
      <c r="F82" s="26">
        <v>0.24931551200487806</v>
      </c>
      <c r="G82" s="66">
        <v>0.87786354867199989</v>
      </c>
    </row>
    <row r="83" spans="1:7" x14ac:dyDescent="0.55000000000000004">
      <c r="A83" s="10" t="s">
        <v>163</v>
      </c>
      <c r="B83" s="14" t="s">
        <v>78</v>
      </c>
      <c r="C83" s="25">
        <v>79</v>
      </c>
      <c r="D83" s="26">
        <v>412</v>
      </c>
      <c r="E83" s="26">
        <v>153.19</v>
      </c>
      <c r="F83" s="26">
        <v>0.25805840056775181</v>
      </c>
      <c r="G83" s="66">
        <v>0.90864808798015984</v>
      </c>
    </row>
    <row r="84" spans="1:7" x14ac:dyDescent="0.55000000000000004">
      <c r="A84" s="10" t="s">
        <v>164</v>
      </c>
      <c r="B84" s="14" t="s">
        <v>79</v>
      </c>
      <c r="C84" s="76">
        <v>0</v>
      </c>
      <c r="D84" s="76">
        <v>0</v>
      </c>
      <c r="E84" s="76">
        <v>0</v>
      </c>
      <c r="F84" s="76">
        <v>0</v>
      </c>
      <c r="G84" s="77">
        <v>0</v>
      </c>
    </row>
    <row r="85" spans="1:7" x14ac:dyDescent="0.55000000000000004">
      <c r="A85" s="10" t="s">
        <v>165</v>
      </c>
      <c r="B85" s="14" t="s">
        <v>80</v>
      </c>
      <c r="C85" s="76">
        <v>0</v>
      </c>
      <c r="D85" s="76">
        <v>0</v>
      </c>
      <c r="E85" s="76">
        <v>0</v>
      </c>
      <c r="F85" s="76">
        <v>0</v>
      </c>
      <c r="G85" s="77">
        <v>0</v>
      </c>
    </row>
    <row r="86" spans="1:7" x14ac:dyDescent="0.55000000000000004">
      <c r="A86" s="10" t="s">
        <v>166</v>
      </c>
      <c r="B86" s="14" t="s">
        <v>81</v>
      </c>
      <c r="C86" s="25">
        <v>90</v>
      </c>
      <c r="D86" s="26">
        <v>934.5</v>
      </c>
      <c r="E86" s="26">
        <v>400.61</v>
      </c>
      <c r="F86" s="26">
        <v>0.67485329232617697</v>
      </c>
      <c r="G86" s="66">
        <v>2.37622240698304</v>
      </c>
    </row>
    <row r="87" spans="1:7" x14ac:dyDescent="0.55000000000000004">
      <c r="A87" s="10" t="s">
        <v>167</v>
      </c>
      <c r="B87" s="17" t="s">
        <v>82</v>
      </c>
      <c r="C87" s="79">
        <v>0</v>
      </c>
      <c r="D87" s="79">
        <v>0</v>
      </c>
      <c r="E87" s="79">
        <v>0</v>
      </c>
      <c r="F87" s="79">
        <v>0</v>
      </c>
      <c r="G87" s="80">
        <v>0</v>
      </c>
    </row>
    <row r="88" spans="1:7" x14ac:dyDescent="0.55000000000000004">
      <c r="A88" s="108" t="s">
        <v>83</v>
      </c>
      <c r="B88" s="109"/>
      <c r="C88" s="23">
        <f>SUM(C5,C15,C25,C46,C64,C79)</f>
        <v>2074</v>
      </c>
      <c r="D88" s="23">
        <f t="shared" ref="D88:G88" si="4">SUM(D5,D15,D25,D46,D64,D79)</f>
        <v>10303.61</v>
      </c>
      <c r="E88" s="23">
        <f t="shared" si="4"/>
        <v>7544.12</v>
      </c>
      <c r="F88" s="23">
        <f t="shared" si="4"/>
        <v>12.708555002880004</v>
      </c>
      <c r="G88" s="52">
        <f t="shared" si="4"/>
        <v>44.748026721671678</v>
      </c>
    </row>
    <row r="89" spans="1:7" x14ac:dyDescent="0.55000000000000004">
      <c r="F89" s="31"/>
      <c r="G89" s="31"/>
    </row>
    <row r="90" spans="1:7" x14ac:dyDescent="0.55000000000000004">
      <c r="A90" s="20" t="s">
        <v>196</v>
      </c>
      <c r="B90" s="20"/>
      <c r="C90" s="21"/>
      <c r="D90" s="21"/>
      <c r="E90" s="20"/>
      <c r="F90" s="31"/>
      <c r="G90" s="31"/>
    </row>
    <row r="91" spans="1:7" x14ac:dyDescent="0.55000000000000004">
      <c r="A91" s="20" t="s">
        <v>168</v>
      </c>
      <c r="C91" s="21"/>
      <c r="D91" s="21"/>
      <c r="E91" s="20"/>
      <c r="F91" s="86"/>
    </row>
  </sheetData>
  <mergeCells count="9">
    <mergeCell ref="A3:A4"/>
    <mergeCell ref="B3:B4"/>
    <mergeCell ref="A64:B64"/>
    <mergeCell ref="A79:B79"/>
    <mergeCell ref="A88:B88"/>
    <mergeCell ref="A5:B5"/>
    <mergeCell ref="A15:B15"/>
    <mergeCell ref="A25:B25"/>
    <mergeCell ref="A46:B4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zoomScale="85" zoomScaleNormal="85" workbookViewId="0">
      <selection activeCell="G1" sqref="G1"/>
    </sheetView>
  </sheetViews>
  <sheetFormatPr defaultColWidth="9.140625" defaultRowHeight="24" x14ac:dyDescent="0.55000000000000004"/>
  <cols>
    <col min="1" max="1" width="7" style="1" customWidth="1"/>
    <col min="2" max="2" width="18.140625" style="1" customWidth="1"/>
    <col min="3" max="3" width="15.28515625" style="1" customWidth="1"/>
    <col min="4" max="4" width="15" style="1" customWidth="1"/>
    <col min="5" max="5" width="13.140625" style="1" customWidth="1"/>
    <col min="6" max="6" width="16.85546875" style="27" customWidth="1"/>
    <col min="7" max="7" width="13.140625" style="27" customWidth="1"/>
    <col min="8" max="16384" width="9.140625" style="1"/>
  </cols>
  <sheetData>
    <row r="1" spans="1:7" ht="27.75" x14ac:dyDescent="0.65">
      <c r="A1" s="6" t="s">
        <v>197</v>
      </c>
    </row>
    <row r="2" spans="1:7" s="3" customFormat="1" x14ac:dyDescent="0.55000000000000004">
      <c r="F2" s="4"/>
      <c r="G2" s="4"/>
    </row>
    <row r="3" spans="1:7" s="3" customFormat="1" x14ac:dyDescent="0.55000000000000004">
      <c r="A3" s="104" t="s">
        <v>88</v>
      </c>
      <c r="B3" s="106" t="s">
        <v>0</v>
      </c>
      <c r="C3" s="7" t="s">
        <v>89</v>
      </c>
      <c r="D3" s="7" t="s">
        <v>84</v>
      </c>
      <c r="E3" s="46" t="s">
        <v>85</v>
      </c>
      <c r="F3" s="83" t="s">
        <v>188</v>
      </c>
      <c r="G3" s="90" t="s">
        <v>193</v>
      </c>
    </row>
    <row r="4" spans="1:7" s="3" customFormat="1" x14ac:dyDescent="0.55000000000000004">
      <c r="A4" s="105"/>
      <c r="B4" s="107"/>
      <c r="C4" s="8" t="s">
        <v>90</v>
      </c>
      <c r="D4" s="8" t="s">
        <v>86</v>
      </c>
      <c r="E4" s="47" t="s">
        <v>87</v>
      </c>
      <c r="F4" s="84" t="s">
        <v>187</v>
      </c>
      <c r="G4" s="91" t="s">
        <v>192</v>
      </c>
    </row>
    <row r="5" spans="1:7" x14ac:dyDescent="0.55000000000000004">
      <c r="A5" s="110" t="s">
        <v>1</v>
      </c>
      <c r="B5" s="111"/>
      <c r="C5" s="23">
        <f>SUM(C6:C14)</f>
        <v>971</v>
      </c>
      <c r="D5" s="23">
        <f t="shared" ref="D5:G5" si="0">SUM(D6:D14)</f>
        <v>16496</v>
      </c>
      <c r="E5" s="23">
        <f t="shared" si="0"/>
        <v>534</v>
      </c>
      <c r="F5" s="23">
        <f t="shared" si="0"/>
        <v>0.51387187424138381</v>
      </c>
      <c r="G5" s="52">
        <f t="shared" si="0"/>
        <v>19.462740220799997</v>
      </c>
    </row>
    <row r="6" spans="1:7" x14ac:dyDescent="0.55000000000000004">
      <c r="A6" s="10" t="s">
        <v>91</v>
      </c>
      <c r="B6" s="11" t="s">
        <v>2</v>
      </c>
      <c r="C6" s="28">
        <v>971</v>
      </c>
      <c r="D6" s="45">
        <v>16496</v>
      </c>
      <c r="E6" s="45">
        <v>534</v>
      </c>
      <c r="F6" s="45">
        <v>0.51387187424138381</v>
      </c>
      <c r="G6" s="75">
        <v>19.462740220799997</v>
      </c>
    </row>
    <row r="7" spans="1:7" x14ac:dyDescent="0.55000000000000004">
      <c r="A7" s="10" t="s">
        <v>92</v>
      </c>
      <c r="B7" s="14" t="s">
        <v>3</v>
      </c>
      <c r="C7" s="76">
        <v>0</v>
      </c>
      <c r="D7" s="76">
        <v>0</v>
      </c>
      <c r="E7" s="76">
        <v>0</v>
      </c>
      <c r="F7" s="76">
        <v>0</v>
      </c>
      <c r="G7" s="77">
        <v>0</v>
      </c>
    </row>
    <row r="8" spans="1:7" x14ac:dyDescent="0.55000000000000004">
      <c r="A8" s="10" t="s">
        <v>93</v>
      </c>
      <c r="B8" s="14" t="s">
        <v>4</v>
      </c>
      <c r="C8" s="76">
        <v>0</v>
      </c>
      <c r="D8" s="76">
        <v>0</v>
      </c>
      <c r="E8" s="76">
        <v>0</v>
      </c>
      <c r="F8" s="76">
        <v>0</v>
      </c>
      <c r="G8" s="77">
        <v>0</v>
      </c>
    </row>
    <row r="9" spans="1:7" x14ac:dyDescent="0.55000000000000004">
      <c r="A9" s="10" t="s">
        <v>94</v>
      </c>
      <c r="B9" s="14" t="s">
        <v>5</v>
      </c>
      <c r="C9" s="76">
        <v>0</v>
      </c>
      <c r="D9" s="76">
        <v>0</v>
      </c>
      <c r="E9" s="76">
        <v>0</v>
      </c>
      <c r="F9" s="76">
        <v>0</v>
      </c>
      <c r="G9" s="77">
        <v>0</v>
      </c>
    </row>
    <row r="10" spans="1:7" x14ac:dyDescent="0.55000000000000004">
      <c r="A10" s="10" t="s">
        <v>95</v>
      </c>
      <c r="B10" s="14" t="s">
        <v>6</v>
      </c>
      <c r="C10" s="76">
        <v>0</v>
      </c>
      <c r="D10" s="76">
        <v>0</v>
      </c>
      <c r="E10" s="76">
        <v>0</v>
      </c>
      <c r="F10" s="76">
        <v>0</v>
      </c>
      <c r="G10" s="77">
        <v>0</v>
      </c>
    </row>
    <row r="11" spans="1:7" x14ac:dyDescent="0.55000000000000004">
      <c r="A11" s="10" t="s">
        <v>96</v>
      </c>
      <c r="B11" s="14" t="s">
        <v>7</v>
      </c>
      <c r="C11" s="76">
        <v>0</v>
      </c>
      <c r="D11" s="76">
        <v>0</v>
      </c>
      <c r="E11" s="76">
        <v>0</v>
      </c>
      <c r="F11" s="76">
        <v>0</v>
      </c>
      <c r="G11" s="77">
        <v>0</v>
      </c>
    </row>
    <row r="12" spans="1:7" x14ac:dyDescent="0.55000000000000004">
      <c r="A12" s="10" t="s">
        <v>97</v>
      </c>
      <c r="B12" s="14" t="s">
        <v>8</v>
      </c>
      <c r="C12" s="76">
        <v>0</v>
      </c>
      <c r="D12" s="76">
        <v>0</v>
      </c>
      <c r="E12" s="76">
        <v>0</v>
      </c>
      <c r="F12" s="76">
        <v>0</v>
      </c>
      <c r="G12" s="77">
        <v>0</v>
      </c>
    </row>
    <row r="13" spans="1:7" x14ac:dyDescent="0.55000000000000004">
      <c r="A13" s="10" t="s">
        <v>98</v>
      </c>
      <c r="B13" s="14" t="s">
        <v>9</v>
      </c>
      <c r="C13" s="76">
        <v>0</v>
      </c>
      <c r="D13" s="76">
        <v>0</v>
      </c>
      <c r="E13" s="76">
        <v>0</v>
      </c>
      <c r="F13" s="76">
        <v>0</v>
      </c>
      <c r="G13" s="77">
        <v>0</v>
      </c>
    </row>
    <row r="14" spans="1:7" x14ac:dyDescent="0.55000000000000004">
      <c r="A14" s="10" t="s">
        <v>99</v>
      </c>
      <c r="B14" s="17" t="s">
        <v>10</v>
      </c>
      <c r="C14" s="76">
        <v>0</v>
      </c>
      <c r="D14" s="76">
        <v>0</v>
      </c>
      <c r="E14" s="76">
        <v>0</v>
      </c>
      <c r="F14" s="76">
        <v>0</v>
      </c>
      <c r="G14" s="77">
        <v>0</v>
      </c>
    </row>
    <row r="15" spans="1:7" x14ac:dyDescent="0.55000000000000004">
      <c r="A15" s="108" t="s">
        <v>11</v>
      </c>
      <c r="B15" s="109"/>
      <c r="C15" s="23">
        <f>SUM(C16:C24)</f>
        <v>8559</v>
      </c>
      <c r="D15" s="23">
        <f>SUM(D16:D24)</f>
        <v>107583</v>
      </c>
      <c r="E15" s="23">
        <f t="shared" ref="E15:G15" si="1">SUM(E16:E24)</f>
        <v>100679</v>
      </c>
      <c r="F15" s="23">
        <f t="shared" si="1"/>
        <v>96.884094432112889</v>
      </c>
      <c r="G15" s="52">
        <f t="shared" si="1"/>
        <v>2771.4067952944006</v>
      </c>
    </row>
    <row r="16" spans="1:7" x14ac:dyDescent="0.55000000000000004">
      <c r="A16" s="10" t="s">
        <v>100</v>
      </c>
      <c r="B16" s="11" t="s">
        <v>12</v>
      </c>
      <c r="C16" s="28">
        <v>1814</v>
      </c>
      <c r="D16" s="45">
        <v>32704</v>
      </c>
      <c r="E16" s="45">
        <v>35369</v>
      </c>
      <c r="F16" s="45">
        <v>34.03583206000657</v>
      </c>
      <c r="G16" s="75">
        <v>970.23858647680004</v>
      </c>
    </row>
    <row r="17" spans="1:7" x14ac:dyDescent="0.55000000000000004">
      <c r="A17" s="10" t="s">
        <v>101</v>
      </c>
      <c r="B17" s="14" t="s">
        <v>13</v>
      </c>
      <c r="C17" s="25">
        <v>3213</v>
      </c>
      <c r="D17" s="26">
        <v>18733</v>
      </c>
      <c r="E17" s="26">
        <v>19889</v>
      </c>
      <c r="F17" s="26">
        <v>19.139321548290045</v>
      </c>
      <c r="G17" s="66">
        <v>546.98860380639996</v>
      </c>
    </row>
    <row r="18" spans="1:7" x14ac:dyDescent="0.55000000000000004">
      <c r="A18" s="10" t="s">
        <v>102</v>
      </c>
      <c r="B18" s="14" t="s">
        <v>14</v>
      </c>
      <c r="C18" s="25">
        <v>327</v>
      </c>
      <c r="D18" s="25">
        <v>2211</v>
      </c>
      <c r="E18" s="25">
        <v>1369</v>
      </c>
      <c r="F18" s="25">
        <v>1.3173981195439224</v>
      </c>
      <c r="G18" s="56">
        <v>37.458249440000003</v>
      </c>
    </row>
    <row r="19" spans="1:7" x14ac:dyDescent="0.55000000000000004">
      <c r="A19" s="10" t="s">
        <v>103</v>
      </c>
      <c r="B19" s="14" t="s">
        <v>15</v>
      </c>
      <c r="C19" s="25">
        <v>536</v>
      </c>
      <c r="D19" s="26">
        <v>8524</v>
      </c>
      <c r="E19" s="26">
        <v>22724</v>
      </c>
      <c r="F19" s="26">
        <v>21.867461554796265</v>
      </c>
      <c r="G19" s="66">
        <v>622.16989111359999</v>
      </c>
    </row>
    <row r="20" spans="1:7" x14ac:dyDescent="0.55000000000000004">
      <c r="A20" s="10" t="s">
        <v>104</v>
      </c>
      <c r="B20" s="14" t="s">
        <v>16</v>
      </c>
      <c r="C20" s="76">
        <v>0</v>
      </c>
      <c r="D20" s="76">
        <v>0</v>
      </c>
      <c r="E20" s="76">
        <v>0</v>
      </c>
      <c r="F20" s="76">
        <v>0</v>
      </c>
      <c r="G20" s="77">
        <v>0</v>
      </c>
    </row>
    <row r="21" spans="1:7" x14ac:dyDescent="0.55000000000000004">
      <c r="A21" s="10" t="s">
        <v>105</v>
      </c>
      <c r="B21" s="14" t="s">
        <v>17</v>
      </c>
      <c r="C21" s="25">
        <v>574</v>
      </c>
      <c r="D21" s="25">
        <v>6277</v>
      </c>
      <c r="E21" s="25">
        <v>6361</v>
      </c>
      <c r="F21" s="25">
        <v>6.1212340675083192</v>
      </c>
      <c r="G21" s="56">
        <v>174.04815536000001</v>
      </c>
    </row>
    <row r="22" spans="1:7" x14ac:dyDescent="0.55000000000000004">
      <c r="A22" s="10" t="s">
        <v>106</v>
      </c>
      <c r="B22" s="14" t="s">
        <v>18</v>
      </c>
      <c r="C22" s="25">
        <v>355</v>
      </c>
      <c r="D22" s="26">
        <v>6520</v>
      </c>
      <c r="E22" s="26">
        <v>11200</v>
      </c>
      <c r="F22" s="26">
        <v>10.777837062740636</v>
      </c>
      <c r="G22" s="66">
        <v>307.94730580160007</v>
      </c>
    </row>
    <row r="23" spans="1:7" x14ac:dyDescent="0.55000000000000004">
      <c r="A23" s="10" t="s">
        <v>107</v>
      </c>
      <c r="B23" s="14" t="s">
        <v>19</v>
      </c>
      <c r="C23" s="25">
        <v>1740</v>
      </c>
      <c r="D23" s="26">
        <v>32614</v>
      </c>
      <c r="E23" s="26">
        <v>3767</v>
      </c>
      <c r="F23" s="26">
        <v>3.6250100192271399</v>
      </c>
      <c r="G23" s="66">
        <v>112.55600329600001</v>
      </c>
    </row>
    <row r="24" spans="1:7" x14ac:dyDescent="0.55000000000000004">
      <c r="A24" s="10" t="s">
        <v>108</v>
      </c>
      <c r="B24" s="17" t="s">
        <v>20</v>
      </c>
      <c r="C24" s="79">
        <v>0</v>
      </c>
      <c r="D24" s="79">
        <v>0</v>
      </c>
      <c r="E24" s="79">
        <v>0</v>
      </c>
      <c r="F24" s="79">
        <v>0</v>
      </c>
      <c r="G24" s="80">
        <v>0</v>
      </c>
    </row>
    <row r="25" spans="1:7" x14ac:dyDescent="0.55000000000000004">
      <c r="A25" s="108" t="s">
        <v>21</v>
      </c>
      <c r="B25" s="109"/>
      <c r="C25" s="81">
        <f>SUM(C26:C45)</f>
        <v>0</v>
      </c>
      <c r="D25" s="81">
        <f t="shared" ref="D25:G25" si="2">SUM(D26:D45)</f>
        <v>0</v>
      </c>
      <c r="E25" s="81">
        <f t="shared" si="2"/>
        <v>0</v>
      </c>
      <c r="F25" s="81">
        <f t="shared" si="2"/>
        <v>0</v>
      </c>
      <c r="G25" s="88">
        <f t="shared" si="2"/>
        <v>0</v>
      </c>
    </row>
    <row r="26" spans="1:7" x14ac:dyDescent="0.55000000000000004">
      <c r="A26" s="10" t="s">
        <v>109</v>
      </c>
      <c r="B26" s="11" t="s">
        <v>110</v>
      </c>
      <c r="C26" s="82">
        <v>0</v>
      </c>
      <c r="D26" s="82">
        <v>0</v>
      </c>
      <c r="E26" s="82">
        <v>0</v>
      </c>
      <c r="F26" s="82">
        <v>0</v>
      </c>
      <c r="G26" s="87">
        <v>0</v>
      </c>
    </row>
    <row r="27" spans="1:7" x14ac:dyDescent="0.55000000000000004">
      <c r="A27" s="10" t="s">
        <v>111</v>
      </c>
      <c r="B27" s="14" t="s">
        <v>22</v>
      </c>
      <c r="C27" s="82">
        <v>0</v>
      </c>
      <c r="D27" s="82">
        <v>0</v>
      </c>
      <c r="E27" s="82">
        <v>0</v>
      </c>
      <c r="F27" s="82">
        <v>0</v>
      </c>
      <c r="G27" s="87">
        <v>0</v>
      </c>
    </row>
    <row r="28" spans="1:7" x14ac:dyDescent="0.55000000000000004">
      <c r="A28" s="10" t="s">
        <v>112</v>
      </c>
      <c r="B28" s="14" t="s">
        <v>23</v>
      </c>
      <c r="C28" s="82">
        <v>0</v>
      </c>
      <c r="D28" s="82">
        <v>0</v>
      </c>
      <c r="E28" s="82">
        <v>0</v>
      </c>
      <c r="F28" s="82">
        <v>0</v>
      </c>
      <c r="G28" s="87">
        <v>0</v>
      </c>
    </row>
    <row r="29" spans="1:7" x14ac:dyDescent="0.55000000000000004">
      <c r="A29" s="10" t="s">
        <v>113</v>
      </c>
      <c r="B29" s="14" t="s">
        <v>24</v>
      </c>
      <c r="C29" s="82">
        <v>0</v>
      </c>
      <c r="D29" s="82">
        <v>0</v>
      </c>
      <c r="E29" s="82">
        <v>0</v>
      </c>
      <c r="F29" s="82">
        <v>0</v>
      </c>
      <c r="G29" s="87">
        <v>0</v>
      </c>
    </row>
    <row r="30" spans="1:7" x14ac:dyDescent="0.55000000000000004">
      <c r="A30" s="10" t="s">
        <v>114</v>
      </c>
      <c r="B30" s="14" t="s">
        <v>25</v>
      </c>
      <c r="C30" s="82">
        <v>0</v>
      </c>
      <c r="D30" s="82">
        <v>0</v>
      </c>
      <c r="E30" s="82">
        <v>0</v>
      </c>
      <c r="F30" s="82">
        <v>0</v>
      </c>
      <c r="G30" s="87">
        <v>0</v>
      </c>
    </row>
    <row r="31" spans="1:7" x14ac:dyDescent="0.55000000000000004">
      <c r="A31" s="10" t="s">
        <v>115</v>
      </c>
      <c r="B31" s="14" t="s">
        <v>26</v>
      </c>
      <c r="C31" s="82">
        <v>0</v>
      </c>
      <c r="D31" s="82">
        <v>0</v>
      </c>
      <c r="E31" s="82">
        <v>0</v>
      </c>
      <c r="F31" s="82">
        <v>0</v>
      </c>
      <c r="G31" s="87">
        <v>0</v>
      </c>
    </row>
    <row r="32" spans="1:7" x14ac:dyDescent="0.55000000000000004">
      <c r="A32" s="10" t="s">
        <v>116</v>
      </c>
      <c r="B32" s="14" t="s">
        <v>27</v>
      </c>
      <c r="C32" s="82">
        <v>0</v>
      </c>
      <c r="D32" s="82">
        <v>0</v>
      </c>
      <c r="E32" s="82">
        <v>0</v>
      </c>
      <c r="F32" s="82">
        <v>0</v>
      </c>
      <c r="G32" s="87">
        <v>0</v>
      </c>
    </row>
    <row r="33" spans="1:7" x14ac:dyDescent="0.55000000000000004">
      <c r="A33" s="10" t="s">
        <v>117</v>
      </c>
      <c r="B33" s="14" t="s">
        <v>28</v>
      </c>
      <c r="C33" s="82">
        <v>0</v>
      </c>
      <c r="D33" s="82">
        <v>0</v>
      </c>
      <c r="E33" s="82">
        <v>0</v>
      </c>
      <c r="F33" s="82">
        <v>0</v>
      </c>
      <c r="G33" s="87">
        <v>0</v>
      </c>
    </row>
    <row r="34" spans="1:7" x14ac:dyDescent="0.55000000000000004">
      <c r="A34" s="10" t="s">
        <v>118</v>
      </c>
      <c r="B34" s="14" t="s">
        <v>29</v>
      </c>
      <c r="C34" s="82">
        <v>0</v>
      </c>
      <c r="D34" s="82">
        <v>0</v>
      </c>
      <c r="E34" s="82">
        <v>0</v>
      </c>
      <c r="F34" s="82">
        <v>0</v>
      </c>
      <c r="G34" s="87">
        <v>0</v>
      </c>
    </row>
    <row r="35" spans="1:7" x14ac:dyDescent="0.55000000000000004">
      <c r="A35" s="10" t="s">
        <v>119</v>
      </c>
      <c r="B35" s="14" t="s">
        <v>30</v>
      </c>
      <c r="C35" s="82">
        <v>0</v>
      </c>
      <c r="D35" s="82">
        <v>0</v>
      </c>
      <c r="E35" s="82">
        <v>0</v>
      </c>
      <c r="F35" s="82">
        <v>0</v>
      </c>
      <c r="G35" s="87">
        <v>0</v>
      </c>
    </row>
    <row r="36" spans="1:7" x14ac:dyDescent="0.55000000000000004">
      <c r="A36" s="10" t="s">
        <v>120</v>
      </c>
      <c r="B36" s="14" t="s">
        <v>31</v>
      </c>
      <c r="C36" s="82">
        <v>0</v>
      </c>
      <c r="D36" s="82">
        <v>0</v>
      </c>
      <c r="E36" s="82">
        <v>0</v>
      </c>
      <c r="F36" s="82">
        <v>0</v>
      </c>
      <c r="G36" s="87">
        <v>0</v>
      </c>
    </row>
    <row r="37" spans="1:7" x14ac:dyDescent="0.55000000000000004">
      <c r="A37" s="10" t="s">
        <v>121</v>
      </c>
      <c r="B37" s="14" t="s">
        <v>32</v>
      </c>
      <c r="C37" s="82">
        <v>0</v>
      </c>
      <c r="D37" s="82">
        <v>0</v>
      </c>
      <c r="E37" s="82">
        <v>0</v>
      </c>
      <c r="F37" s="82">
        <v>0</v>
      </c>
      <c r="G37" s="87">
        <v>0</v>
      </c>
    </row>
    <row r="38" spans="1:7" x14ac:dyDescent="0.55000000000000004">
      <c r="A38" s="10" t="s">
        <v>122</v>
      </c>
      <c r="B38" s="14" t="s">
        <v>33</v>
      </c>
      <c r="C38" s="82">
        <v>0</v>
      </c>
      <c r="D38" s="82">
        <v>0</v>
      </c>
      <c r="E38" s="82">
        <v>0</v>
      </c>
      <c r="F38" s="82">
        <v>0</v>
      </c>
      <c r="G38" s="87">
        <v>0</v>
      </c>
    </row>
    <row r="39" spans="1:7" x14ac:dyDescent="0.55000000000000004">
      <c r="A39" s="10" t="s">
        <v>123</v>
      </c>
      <c r="B39" s="14" t="s">
        <v>34</v>
      </c>
      <c r="C39" s="82">
        <v>0</v>
      </c>
      <c r="D39" s="82">
        <v>0</v>
      </c>
      <c r="E39" s="82">
        <v>0</v>
      </c>
      <c r="F39" s="82">
        <v>0</v>
      </c>
      <c r="G39" s="87">
        <v>0</v>
      </c>
    </row>
    <row r="40" spans="1:7" x14ac:dyDescent="0.55000000000000004">
      <c r="A40" s="10" t="s">
        <v>124</v>
      </c>
      <c r="B40" s="14" t="s">
        <v>35</v>
      </c>
      <c r="C40" s="82">
        <v>0</v>
      </c>
      <c r="D40" s="82">
        <v>0</v>
      </c>
      <c r="E40" s="82">
        <v>0</v>
      </c>
      <c r="F40" s="82">
        <v>0</v>
      </c>
      <c r="G40" s="87">
        <v>0</v>
      </c>
    </row>
    <row r="41" spans="1:7" x14ac:dyDescent="0.55000000000000004">
      <c r="A41" s="10" t="s">
        <v>125</v>
      </c>
      <c r="B41" s="14" t="s">
        <v>36</v>
      </c>
      <c r="C41" s="82">
        <v>0</v>
      </c>
      <c r="D41" s="82">
        <v>0</v>
      </c>
      <c r="E41" s="82">
        <v>0</v>
      </c>
      <c r="F41" s="82">
        <v>0</v>
      </c>
      <c r="G41" s="87">
        <v>0</v>
      </c>
    </row>
    <row r="42" spans="1:7" x14ac:dyDescent="0.55000000000000004">
      <c r="A42" s="10" t="s">
        <v>126</v>
      </c>
      <c r="B42" s="14" t="s">
        <v>37</v>
      </c>
      <c r="C42" s="82">
        <v>0</v>
      </c>
      <c r="D42" s="82">
        <v>0</v>
      </c>
      <c r="E42" s="82">
        <v>0</v>
      </c>
      <c r="F42" s="82">
        <v>0</v>
      </c>
      <c r="G42" s="87">
        <v>0</v>
      </c>
    </row>
    <row r="43" spans="1:7" x14ac:dyDescent="0.55000000000000004">
      <c r="A43" s="10" t="s">
        <v>127</v>
      </c>
      <c r="B43" s="14" t="s">
        <v>38</v>
      </c>
      <c r="C43" s="82">
        <v>0</v>
      </c>
      <c r="D43" s="82">
        <v>0</v>
      </c>
      <c r="E43" s="82">
        <v>0</v>
      </c>
      <c r="F43" s="82">
        <v>0</v>
      </c>
      <c r="G43" s="87">
        <v>0</v>
      </c>
    </row>
    <row r="44" spans="1:7" x14ac:dyDescent="0.55000000000000004">
      <c r="A44" s="10" t="s">
        <v>112</v>
      </c>
      <c r="B44" s="14" t="s">
        <v>39</v>
      </c>
      <c r="C44" s="82">
        <v>0</v>
      </c>
      <c r="D44" s="82">
        <v>0</v>
      </c>
      <c r="E44" s="82">
        <v>0</v>
      </c>
      <c r="F44" s="82">
        <v>0</v>
      </c>
      <c r="G44" s="87">
        <v>0</v>
      </c>
    </row>
    <row r="45" spans="1:7" x14ac:dyDescent="0.55000000000000004">
      <c r="A45" s="10" t="s">
        <v>128</v>
      </c>
      <c r="B45" s="17" t="s">
        <v>40</v>
      </c>
      <c r="C45" s="82">
        <v>0</v>
      </c>
      <c r="D45" s="82">
        <v>0</v>
      </c>
      <c r="E45" s="82">
        <v>0</v>
      </c>
      <c r="F45" s="82">
        <v>0</v>
      </c>
      <c r="G45" s="87">
        <v>0</v>
      </c>
    </row>
    <row r="46" spans="1:7" x14ac:dyDescent="0.55000000000000004">
      <c r="A46" s="108" t="s">
        <v>41</v>
      </c>
      <c r="B46" s="109"/>
      <c r="C46" s="81">
        <f>SUM(C47:C63)</f>
        <v>0</v>
      </c>
      <c r="D46" s="81">
        <f t="shared" ref="D46:G46" si="3">SUM(D47:D63)</f>
        <v>0</v>
      </c>
      <c r="E46" s="81">
        <f t="shared" si="3"/>
        <v>0</v>
      </c>
      <c r="F46" s="81">
        <f t="shared" si="3"/>
        <v>0</v>
      </c>
      <c r="G46" s="88">
        <f t="shared" si="3"/>
        <v>0</v>
      </c>
    </row>
    <row r="47" spans="1:7" x14ac:dyDescent="0.55000000000000004">
      <c r="A47" s="10" t="s">
        <v>129</v>
      </c>
      <c r="B47" s="11" t="s">
        <v>42</v>
      </c>
      <c r="C47" s="82">
        <v>0</v>
      </c>
      <c r="D47" s="82">
        <v>0</v>
      </c>
      <c r="E47" s="82">
        <v>0</v>
      </c>
      <c r="F47" s="82">
        <v>0</v>
      </c>
      <c r="G47" s="87">
        <v>0</v>
      </c>
    </row>
    <row r="48" spans="1:7" s="2" customFormat="1" x14ac:dyDescent="0.55000000000000004">
      <c r="A48" s="10" t="s">
        <v>130</v>
      </c>
      <c r="B48" s="14" t="s">
        <v>43</v>
      </c>
      <c r="C48" s="82">
        <v>0</v>
      </c>
      <c r="D48" s="82">
        <v>0</v>
      </c>
      <c r="E48" s="82">
        <v>0</v>
      </c>
      <c r="F48" s="82">
        <v>0</v>
      </c>
      <c r="G48" s="87">
        <v>0</v>
      </c>
    </row>
    <row r="49" spans="1:7" x14ac:dyDescent="0.55000000000000004">
      <c r="A49" s="10" t="s">
        <v>131</v>
      </c>
      <c r="B49" s="14" t="s">
        <v>44</v>
      </c>
      <c r="C49" s="82">
        <v>0</v>
      </c>
      <c r="D49" s="82">
        <v>0</v>
      </c>
      <c r="E49" s="82">
        <v>0</v>
      </c>
      <c r="F49" s="82">
        <v>0</v>
      </c>
      <c r="G49" s="87">
        <v>0</v>
      </c>
    </row>
    <row r="50" spans="1:7" x14ac:dyDescent="0.55000000000000004">
      <c r="A50" s="10" t="s">
        <v>132</v>
      </c>
      <c r="B50" s="14" t="s">
        <v>45</v>
      </c>
      <c r="C50" s="82">
        <v>0</v>
      </c>
      <c r="D50" s="82">
        <v>0</v>
      </c>
      <c r="E50" s="82">
        <v>0</v>
      </c>
      <c r="F50" s="82">
        <v>0</v>
      </c>
      <c r="G50" s="87">
        <v>0</v>
      </c>
    </row>
    <row r="51" spans="1:7" x14ac:dyDescent="0.55000000000000004">
      <c r="A51" s="10" t="s">
        <v>133</v>
      </c>
      <c r="B51" s="14" t="s">
        <v>46</v>
      </c>
      <c r="C51" s="82">
        <v>0</v>
      </c>
      <c r="D51" s="82">
        <v>0</v>
      </c>
      <c r="E51" s="82">
        <v>0</v>
      </c>
      <c r="F51" s="82">
        <v>0</v>
      </c>
      <c r="G51" s="87">
        <v>0</v>
      </c>
    </row>
    <row r="52" spans="1:7" x14ac:dyDescent="0.55000000000000004">
      <c r="A52" s="10" t="s">
        <v>134</v>
      </c>
      <c r="B52" s="14" t="s">
        <v>47</v>
      </c>
      <c r="C52" s="82">
        <v>0</v>
      </c>
      <c r="D52" s="82">
        <v>0</v>
      </c>
      <c r="E52" s="82">
        <v>0</v>
      </c>
      <c r="F52" s="82">
        <v>0</v>
      </c>
      <c r="G52" s="87">
        <v>0</v>
      </c>
    </row>
    <row r="53" spans="1:7" x14ac:dyDescent="0.55000000000000004">
      <c r="A53" s="10" t="s">
        <v>135</v>
      </c>
      <c r="B53" s="14" t="s">
        <v>48</v>
      </c>
      <c r="C53" s="82">
        <v>0</v>
      </c>
      <c r="D53" s="82">
        <v>0</v>
      </c>
      <c r="E53" s="82">
        <v>0</v>
      </c>
      <c r="F53" s="82">
        <v>0</v>
      </c>
      <c r="G53" s="87">
        <v>0</v>
      </c>
    </row>
    <row r="54" spans="1:7" x14ac:dyDescent="0.55000000000000004">
      <c r="A54" s="10" t="s">
        <v>136</v>
      </c>
      <c r="B54" s="14" t="s">
        <v>49</v>
      </c>
      <c r="C54" s="82">
        <v>0</v>
      </c>
      <c r="D54" s="82">
        <v>0</v>
      </c>
      <c r="E54" s="82">
        <v>0</v>
      </c>
      <c r="F54" s="82">
        <v>0</v>
      </c>
      <c r="G54" s="87">
        <v>0</v>
      </c>
    </row>
    <row r="55" spans="1:7" x14ac:dyDescent="0.55000000000000004">
      <c r="A55" s="10" t="s">
        <v>137</v>
      </c>
      <c r="B55" s="14" t="s">
        <v>50</v>
      </c>
      <c r="C55" s="82">
        <v>0</v>
      </c>
      <c r="D55" s="82">
        <v>0</v>
      </c>
      <c r="E55" s="82">
        <v>0</v>
      </c>
      <c r="F55" s="82">
        <v>0</v>
      </c>
      <c r="G55" s="87">
        <v>0</v>
      </c>
    </row>
    <row r="56" spans="1:7" s="2" customFormat="1" x14ac:dyDescent="0.55000000000000004">
      <c r="A56" s="10" t="s">
        <v>138</v>
      </c>
      <c r="B56" s="14" t="s">
        <v>51</v>
      </c>
      <c r="C56" s="82">
        <v>0</v>
      </c>
      <c r="D56" s="82">
        <v>0</v>
      </c>
      <c r="E56" s="82">
        <v>0</v>
      </c>
      <c r="F56" s="82">
        <v>0</v>
      </c>
      <c r="G56" s="87">
        <v>0</v>
      </c>
    </row>
    <row r="57" spans="1:7" x14ac:dyDescent="0.55000000000000004">
      <c r="A57" s="10" t="s">
        <v>139</v>
      </c>
      <c r="B57" s="14" t="s">
        <v>52</v>
      </c>
      <c r="C57" s="82">
        <v>0</v>
      </c>
      <c r="D57" s="82">
        <v>0</v>
      </c>
      <c r="E57" s="82">
        <v>0</v>
      </c>
      <c r="F57" s="82">
        <v>0</v>
      </c>
      <c r="G57" s="87">
        <v>0</v>
      </c>
    </row>
    <row r="58" spans="1:7" x14ac:dyDescent="0.55000000000000004">
      <c r="A58" s="10" t="s">
        <v>140</v>
      </c>
      <c r="B58" s="14" t="s">
        <v>53</v>
      </c>
      <c r="C58" s="82">
        <v>0</v>
      </c>
      <c r="D58" s="82">
        <v>0</v>
      </c>
      <c r="E58" s="82">
        <v>0</v>
      </c>
      <c r="F58" s="82">
        <v>0</v>
      </c>
      <c r="G58" s="87">
        <v>0</v>
      </c>
    </row>
    <row r="59" spans="1:7" x14ac:dyDescent="0.55000000000000004">
      <c r="A59" s="10" t="s">
        <v>141</v>
      </c>
      <c r="B59" s="14" t="s">
        <v>54</v>
      </c>
      <c r="C59" s="82">
        <v>0</v>
      </c>
      <c r="D59" s="82">
        <v>0</v>
      </c>
      <c r="E59" s="82">
        <v>0</v>
      </c>
      <c r="F59" s="82">
        <v>0</v>
      </c>
      <c r="G59" s="87">
        <v>0</v>
      </c>
    </row>
    <row r="60" spans="1:7" x14ac:dyDescent="0.55000000000000004">
      <c r="A60" s="10" t="s">
        <v>142</v>
      </c>
      <c r="B60" s="14" t="s">
        <v>55</v>
      </c>
      <c r="C60" s="82">
        <v>0</v>
      </c>
      <c r="D60" s="82">
        <v>0</v>
      </c>
      <c r="E60" s="82">
        <v>0</v>
      </c>
      <c r="F60" s="82">
        <v>0</v>
      </c>
      <c r="G60" s="87">
        <v>0</v>
      </c>
    </row>
    <row r="61" spans="1:7" x14ac:dyDescent="0.55000000000000004">
      <c r="A61" s="10" t="s">
        <v>143</v>
      </c>
      <c r="B61" s="14" t="s">
        <v>56</v>
      </c>
      <c r="C61" s="82">
        <v>0</v>
      </c>
      <c r="D61" s="82">
        <v>0</v>
      </c>
      <c r="E61" s="82">
        <v>0</v>
      </c>
      <c r="F61" s="82">
        <v>0</v>
      </c>
      <c r="G61" s="87">
        <v>0</v>
      </c>
    </row>
    <row r="62" spans="1:7" x14ac:dyDescent="0.55000000000000004">
      <c r="A62" s="10" t="s">
        <v>144</v>
      </c>
      <c r="B62" s="14" t="s">
        <v>57</v>
      </c>
      <c r="C62" s="82">
        <v>0</v>
      </c>
      <c r="D62" s="82">
        <v>0</v>
      </c>
      <c r="E62" s="82">
        <v>0</v>
      </c>
      <c r="F62" s="82">
        <v>0</v>
      </c>
      <c r="G62" s="87">
        <v>0</v>
      </c>
    </row>
    <row r="63" spans="1:7" x14ac:dyDescent="0.55000000000000004">
      <c r="A63" s="10" t="s">
        <v>145</v>
      </c>
      <c r="B63" s="17" t="s">
        <v>58</v>
      </c>
      <c r="C63" s="82">
        <v>0</v>
      </c>
      <c r="D63" s="82">
        <v>0</v>
      </c>
      <c r="E63" s="82">
        <v>0</v>
      </c>
      <c r="F63" s="82">
        <v>0</v>
      </c>
      <c r="G63" s="87">
        <v>0</v>
      </c>
    </row>
    <row r="64" spans="1:7" x14ac:dyDescent="0.55000000000000004">
      <c r="A64" s="108" t="s">
        <v>59</v>
      </c>
      <c r="B64" s="109"/>
      <c r="C64" s="23">
        <f>SUM(C65:C78)</f>
        <v>5538</v>
      </c>
      <c r="D64" s="23">
        <f t="shared" ref="D64:G64" si="4">SUM(D65:D78)</f>
        <v>72033</v>
      </c>
      <c r="E64" s="23">
        <f t="shared" si="4"/>
        <v>153345</v>
      </c>
      <c r="F64" s="23">
        <f t="shared" si="4"/>
        <v>147.54955169579989</v>
      </c>
      <c r="G64" s="52">
        <f t="shared" si="4"/>
        <v>4373.3816782767999</v>
      </c>
    </row>
    <row r="65" spans="1:7" x14ac:dyDescent="0.55000000000000004">
      <c r="A65" s="10" t="s">
        <v>146</v>
      </c>
      <c r="B65" s="11" t="s">
        <v>60</v>
      </c>
      <c r="C65" s="28">
        <v>325</v>
      </c>
      <c r="D65" s="28">
        <v>4865</v>
      </c>
      <c r="E65" s="28">
        <v>12328</v>
      </c>
      <c r="F65" s="28">
        <v>11.863319224059513</v>
      </c>
      <c r="G65" s="65">
        <v>371.22198309920003</v>
      </c>
    </row>
    <row r="66" spans="1:7" x14ac:dyDescent="0.55000000000000004">
      <c r="A66" s="10" t="s">
        <v>147</v>
      </c>
      <c r="B66" s="14" t="s">
        <v>61</v>
      </c>
      <c r="C66" s="25">
        <v>342</v>
      </c>
      <c r="D66" s="26">
        <v>5763</v>
      </c>
      <c r="E66" s="26">
        <v>13887</v>
      </c>
      <c r="F66" s="26">
        <v>13.363555650917785</v>
      </c>
      <c r="G66" s="66">
        <v>396.36957609119997</v>
      </c>
    </row>
    <row r="67" spans="1:7" x14ac:dyDescent="0.55000000000000004">
      <c r="A67" s="10" t="s">
        <v>148</v>
      </c>
      <c r="B67" s="14" t="s">
        <v>62</v>
      </c>
      <c r="C67" s="25">
        <v>522</v>
      </c>
      <c r="D67" s="26">
        <v>6135</v>
      </c>
      <c r="E67" s="26">
        <v>18268</v>
      </c>
      <c r="F67" s="26">
        <v>17.579422094834456</v>
      </c>
      <c r="G67" s="66">
        <v>525.63450528320004</v>
      </c>
    </row>
    <row r="68" spans="1:7" x14ac:dyDescent="0.55000000000000004">
      <c r="A68" s="10" t="s">
        <v>149</v>
      </c>
      <c r="B68" s="14" t="s">
        <v>63</v>
      </c>
      <c r="C68" s="25">
        <v>1474</v>
      </c>
      <c r="D68" s="26">
        <v>12946</v>
      </c>
      <c r="E68" s="26">
        <v>15160</v>
      </c>
      <c r="F68" s="26">
        <v>14.588572309923929</v>
      </c>
      <c r="G68" s="66">
        <v>416.992955456</v>
      </c>
    </row>
    <row r="69" spans="1:7" x14ac:dyDescent="0.55000000000000004">
      <c r="A69" s="10" t="s">
        <v>150</v>
      </c>
      <c r="B69" s="14" t="s">
        <v>64</v>
      </c>
      <c r="C69" s="76">
        <v>0</v>
      </c>
      <c r="D69" s="76">
        <v>0</v>
      </c>
      <c r="E69" s="76">
        <v>0</v>
      </c>
      <c r="F69" s="76">
        <v>0</v>
      </c>
      <c r="G69" s="77">
        <v>0</v>
      </c>
    </row>
    <row r="70" spans="1:7" x14ac:dyDescent="0.55000000000000004">
      <c r="A70" s="10" t="s">
        <v>151</v>
      </c>
      <c r="B70" s="14" t="s">
        <v>65</v>
      </c>
      <c r="C70" s="25">
        <v>95</v>
      </c>
      <c r="D70" s="26">
        <v>1418</v>
      </c>
      <c r="E70" s="26">
        <v>3239</v>
      </c>
      <c r="F70" s="26">
        <v>3.1169119862693679</v>
      </c>
      <c r="G70" s="66">
        <v>93.166238891199995</v>
      </c>
    </row>
    <row r="71" spans="1:7" x14ac:dyDescent="0.55000000000000004">
      <c r="A71" s="10" t="s">
        <v>152</v>
      </c>
      <c r="B71" s="14" t="s">
        <v>66</v>
      </c>
      <c r="C71" s="25">
        <v>240</v>
      </c>
      <c r="D71" s="26">
        <v>4217</v>
      </c>
      <c r="E71" s="26">
        <v>10040</v>
      </c>
      <c r="F71" s="26">
        <v>9.6615610812424979</v>
      </c>
      <c r="G71" s="66">
        <v>301.61451988000005</v>
      </c>
    </row>
    <row r="72" spans="1:7" x14ac:dyDescent="0.55000000000000004">
      <c r="A72" s="10" t="s">
        <v>153</v>
      </c>
      <c r="B72" s="14" t="s">
        <v>67</v>
      </c>
      <c r="C72" s="25">
        <v>53</v>
      </c>
      <c r="D72" s="26">
        <v>528</v>
      </c>
      <c r="E72" s="26">
        <v>1081</v>
      </c>
      <c r="F72" s="26">
        <v>1.024856827840962</v>
      </c>
      <c r="G72" s="66">
        <v>29.140274400000003</v>
      </c>
    </row>
    <row r="73" spans="1:7" x14ac:dyDescent="0.55000000000000004">
      <c r="A73" s="10" t="s">
        <v>154</v>
      </c>
      <c r="B73" s="14" t="s">
        <v>68</v>
      </c>
      <c r="C73" s="25">
        <v>64</v>
      </c>
      <c r="D73" s="25">
        <v>1040</v>
      </c>
      <c r="E73" s="25">
        <v>2848</v>
      </c>
      <c r="F73" s="25">
        <v>2.7406499959540471</v>
      </c>
      <c r="G73" s="56">
        <v>96.42058656319999</v>
      </c>
    </row>
    <row r="74" spans="1:7" x14ac:dyDescent="0.55000000000000004">
      <c r="A74" s="10" t="s">
        <v>155</v>
      </c>
      <c r="B74" s="14" t="s">
        <v>69</v>
      </c>
      <c r="C74" s="25">
        <v>10</v>
      </c>
      <c r="D74" s="25">
        <v>156</v>
      </c>
      <c r="E74" s="25">
        <v>312</v>
      </c>
      <c r="F74" s="25">
        <v>0.30023974674777482</v>
      </c>
      <c r="G74" s="56">
        <v>8.5368691200000004</v>
      </c>
    </row>
    <row r="75" spans="1:7" x14ac:dyDescent="0.55000000000000004">
      <c r="A75" s="10" t="s">
        <v>156</v>
      </c>
      <c r="B75" s="14" t="s">
        <v>70</v>
      </c>
      <c r="C75" s="25">
        <v>111</v>
      </c>
      <c r="D75" s="25">
        <v>3476</v>
      </c>
      <c r="E75" s="25">
        <v>9827</v>
      </c>
      <c r="F75" s="25">
        <v>9.4565897156743031</v>
      </c>
      <c r="G75" s="56">
        <v>285.57265367200006</v>
      </c>
    </row>
    <row r="76" spans="1:7" x14ac:dyDescent="0.55000000000000004">
      <c r="A76" s="10" t="s">
        <v>157</v>
      </c>
      <c r="B76" s="14" t="s">
        <v>71</v>
      </c>
      <c r="C76" s="25">
        <v>1308</v>
      </c>
      <c r="D76" s="25">
        <v>8694</v>
      </c>
      <c r="E76" s="25">
        <v>15715</v>
      </c>
      <c r="F76" s="25">
        <v>15.122652628657955</v>
      </c>
      <c r="G76" s="56">
        <v>433.03596284960003</v>
      </c>
    </row>
    <row r="77" spans="1:7" x14ac:dyDescent="0.55000000000000004">
      <c r="A77" s="10" t="s">
        <v>158</v>
      </c>
      <c r="B77" s="14" t="s">
        <v>72</v>
      </c>
      <c r="C77" s="25">
        <v>306</v>
      </c>
      <c r="D77" s="26">
        <v>5586</v>
      </c>
      <c r="E77" s="26">
        <v>10704</v>
      </c>
      <c r="F77" s="26">
        <v>10.300532849962122</v>
      </c>
      <c r="G77" s="66">
        <v>316.48147878720005</v>
      </c>
    </row>
    <row r="78" spans="1:7" x14ac:dyDescent="0.55000000000000004">
      <c r="A78" s="10" t="s">
        <v>159</v>
      </c>
      <c r="B78" s="17" t="s">
        <v>73</v>
      </c>
      <c r="C78" s="38">
        <v>688</v>
      </c>
      <c r="D78" s="37">
        <v>17209</v>
      </c>
      <c r="E78" s="37">
        <v>39936</v>
      </c>
      <c r="F78" s="37">
        <v>38.430687583715176</v>
      </c>
      <c r="G78" s="85">
        <v>1099.1940741840001</v>
      </c>
    </row>
    <row r="79" spans="1:7" x14ac:dyDescent="0.55000000000000004">
      <c r="A79" s="108" t="s">
        <v>74</v>
      </c>
      <c r="B79" s="109"/>
      <c r="C79" s="23">
        <f>SUM(C80:C87)</f>
        <v>3093</v>
      </c>
      <c r="D79" s="23">
        <f t="shared" ref="D79:G79" si="5">SUM(D80:D87)</f>
        <v>67313</v>
      </c>
      <c r="E79" s="23">
        <f t="shared" si="5"/>
        <v>36967</v>
      </c>
      <c r="F79" s="23">
        <f t="shared" si="5"/>
        <v>35.573598455208305</v>
      </c>
      <c r="G79" s="52">
        <f t="shared" si="5"/>
        <v>1037.199099728</v>
      </c>
    </row>
    <row r="80" spans="1:7" x14ac:dyDescent="0.55000000000000004">
      <c r="A80" s="10" t="s">
        <v>160</v>
      </c>
      <c r="B80" s="11" t="s">
        <v>75</v>
      </c>
      <c r="C80" s="82">
        <v>0</v>
      </c>
      <c r="D80" s="82">
        <v>0</v>
      </c>
      <c r="E80" s="82">
        <v>0</v>
      </c>
      <c r="F80" s="82">
        <v>0</v>
      </c>
      <c r="G80" s="87">
        <v>0</v>
      </c>
    </row>
    <row r="81" spans="1:7" x14ac:dyDescent="0.55000000000000004">
      <c r="A81" s="10" t="s">
        <v>161</v>
      </c>
      <c r="B81" s="14" t="s">
        <v>76</v>
      </c>
      <c r="C81" s="82">
        <v>0</v>
      </c>
      <c r="D81" s="82">
        <v>0</v>
      </c>
      <c r="E81" s="82">
        <v>0</v>
      </c>
      <c r="F81" s="82">
        <v>0</v>
      </c>
      <c r="G81" s="87">
        <v>0</v>
      </c>
    </row>
    <row r="82" spans="1:7" x14ac:dyDescent="0.55000000000000004">
      <c r="A82" s="10" t="s">
        <v>162</v>
      </c>
      <c r="B82" s="14" t="s">
        <v>77</v>
      </c>
      <c r="C82" s="25">
        <v>560</v>
      </c>
      <c r="D82" s="26">
        <v>7164</v>
      </c>
      <c r="E82" s="26">
        <v>16022</v>
      </c>
      <c r="F82" s="26">
        <v>15.41808084100272</v>
      </c>
      <c r="G82" s="66">
        <v>443.62469702560003</v>
      </c>
    </row>
    <row r="83" spans="1:7" x14ac:dyDescent="0.55000000000000004">
      <c r="A83" s="10" t="s">
        <v>163</v>
      </c>
      <c r="B83" s="14" t="s">
        <v>78</v>
      </c>
      <c r="C83" s="25">
        <v>778</v>
      </c>
      <c r="D83" s="26">
        <v>15492</v>
      </c>
      <c r="E83" s="26">
        <v>8700</v>
      </c>
      <c r="F83" s="26">
        <v>8.372069861236028</v>
      </c>
      <c r="G83" s="66">
        <v>254.88186174240002</v>
      </c>
    </row>
    <row r="84" spans="1:7" x14ac:dyDescent="0.55000000000000004">
      <c r="A84" s="10" t="s">
        <v>164</v>
      </c>
      <c r="B84" s="14" t="s">
        <v>79</v>
      </c>
      <c r="C84" s="76">
        <v>0</v>
      </c>
      <c r="D84" s="76">
        <v>0</v>
      </c>
      <c r="E84" s="76">
        <v>0</v>
      </c>
      <c r="F84" s="76">
        <v>0</v>
      </c>
      <c r="G84" s="77">
        <v>0</v>
      </c>
    </row>
    <row r="85" spans="1:7" x14ac:dyDescent="0.55000000000000004">
      <c r="A85" s="10" t="s">
        <v>165</v>
      </c>
      <c r="B85" s="14" t="s">
        <v>80</v>
      </c>
      <c r="C85" s="25">
        <v>414</v>
      </c>
      <c r="D85" s="25">
        <v>17262</v>
      </c>
      <c r="E85" s="25">
        <v>1694</v>
      </c>
      <c r="F85" s="25">
        <v>1.6301478557395208</v>
      </c>
      <c r="G85" s="56">
        <v>48.68540688640001</v>
      </c>
    </row>
    <row r="86" spans="1:7" x14ac:dyDescent="0.55000000000000004">
      <c r="A86" s="10" t="s">
        <v>166</v>
      </c>
      <c r="B86" s="14" t="s">
        <v>81</v>
      </c>
      <c r="C86" s="25">
        <v>1341</v>
      </c>
      <c r="D86" s="26">
        <v>27395</v>
      </c>
      <c r="E86" s="26">
        <v>10551</v>
      </c>
      <c r="F86" s="26">
        <v>10.153299897230038</v>
      </c>
      <c r="G86" s="66">
        <v>290.00713407360001</v>
      </c>
    </row>
    <row r="87" spans="1:7" x14ac:dyDescent="0.55000000000000004">
      <c r="A87" s="10" t="s">
        <v>167</v>
      </c>
      <c r="B87" s="17" t="s">
        <v>82</v>
      </c>
      <c r="C87" s="79">
        <v>0</v>
      </c>
      <c r="D87" s="79">
        <v>0</v>
      </c>
      <c r="E87" s="79">
        <v>0</v>
      </c>
      <c r="F87" s="79">
        <v>0</v>
      </c>
      <c r="G87" s="80">
        <v>0</v>
      </c>
    </row>
    <row r="88" spans="1:7" s="27" customFormat="1" x14ac:dyDescent="0.55000000000000004">
      <c r="A88" s="112" t="s">
        <v>83</v>
      </c>
      <c r="B88" s="113"/>
      <c r="C88" s="23">
        <f>SUM(C5,C15,C25,C46,C64,C79)</f>
        <v>18161</v>
      </c>
      <c r="D88" s="23">
        <f t="shared" ref="D88:G88" si="6">SUM(D5,D15,D25,D46,D64,D79)</f>
        <v>263425</v>
      </c>
      <c r="E88" s="23">
        <f t="shared" si="6"/>
        <v>291525</v>
      </c>
      <c r="F88" s="23">
        <f t="shared" si="6"/>
        <v>280.5211164573625</v>
      </c>
      <c r="G88" s="52">
        <f t="shared" si="6"/>
        <v>8201.4503135199993</v>
      </c>
    </row>
    <row r="89" spans="1:7" x14ac:dyDescent="0.55000000000000004">
      <c r="F89" s="31"/>
      <c r="G89" s="31"/>
    </row>
    <row r="90" spans="1:7" x14ac:dyDescent="0.55000000000000004">
      <c r="A90" s="20" t="s">
        <v>196</v>
      </c>
      <c r="B90" s="20"/>
      <c r="C90" s="21"/>
      <c r="D90" s="21"/>
      <c r="E90" s="20"/>
      <c r="F90" s="31"/>
      <c r="G90" s="31"/>
    </row>
    <row r="91" spans="1:7" x14ac:dyDescent="0.55000000000000004">
      <c r="A91" s="20" t="s">
        <v>168</v>
      </c>
      <c r="B91" s="20" t="s">
        <v>198</v>
      </c>
      <c r="C91" s="21"/>
      <c r="D91" s="21"/>
      <c r="E91" s="20"/>
      <c r="F91" s="86"/>
    </row>
  </sheetData>
  <mergeCells count="9">
    <mergeCell ref="A3:A4"/>
    <mergeCell ref="B3:B4"/>
    <mergeCell ref="A64:B64"/>
    <mergeCell ref="A79:B79"/>
    <mergeCell ref="A88:B88"/>
    <mergeCell ref="A5:B5"/>
    <mergeCell ref="A15:B15"/>
    <mergeCell ref="A25:B25"/>
    <mergeCell ref="A46:B4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zoomScale="85" zoomScaleNormal="85" workbookViewId="0">
      <selection activeCell="F1" sqref="F1"/>
    </sheetView>
  </sheetViews>
  <sheetFormatPr defaultColWidth="9.140625" defaultRowHeight="24" x14ac:dyDescent="0.55000000000000004"/>
  <cols>
    <col min="1" max="1" width="7" style="1" customWidth="1"/>
    <col min="2" max="2" width="16.28515625" style="1" customWidth="1"/>
    <col min="3" max="3" width="15.28515625" style="1" customWidth="1"/>
    <col min="4" max="4" width="17" style="1" customWidth="1"/>
    <col min="5" max="5" width="15.7109375" style="1" customWidth="1"/>
    <col min="6" max="6" width="18.140625" style="27" customWidth="1"/>
    <col min="7" max="7" width="14.42578125" style="27" customWidth="1"/>
    <col min="8" max="16384" width="9.140625" style="1"/>
  </cols>
  <sheetData>
    <row r="1" spans="1:7" ht="27" customHeight="1" x14ac:dyDescent="0.65">
      <c r="A1" s="6" t="s">
        <v>199</v>
      </c>
    </row>
    <row r="2" spans="1:7" s="3" customFormat="1" x14ac:dyDescent="0.55000000000000004">
      <c r="F2" s="4"/>
      <c r="G2" s="4"/>
    </row>
    <row r="3" spans="1:7" s="3" customFormat="1" x14ac:dyDescent="0.55000000000000004">
      <c r="A3" s="104" t="s">
        <v>88</v>
      </c>
      <c r="B3" s="106" t="s">
        <v>0</v>
      </c>
      <c r="C3" s="7" t="s">
        <v>89</v>
      </c>
      <c r="D3" s="7" t="s">
        <v>84</v>
      </c>
      <c r="E3" s="46" t="s">
        <v>85</v>
      </c>
      <c r="F3" s="83" t="s">
        <v>188</v>
      </c>
      <c r="G3" s="90" t="s">
        <v>193</v>
      </c>
    </row>
    <row r="4" spans="1:7" s="3" customFormat="1" x14ac:dyDescent="0.55000000000000004">
      <c r="A4" s="105"/>
      <c r="B4" s="107"/>
      <c r="C4" s="8" t="s">
        <v>90</v>
      </c>
      <c r="D4" s="8" t="s">
        <v>86</v>
      </c>
      <c r="E4" s="47" t="s">
        <v>87</v>
      </c>
      <c r="F4" s="84" t="s">
        <v>187</v>
      </c>
      <c r="G4" s="91" t="s">
        <v>192</v>
      </c>
    </row>
    <row r="5" spans="1:7" x14ac:dyDescent="0.55000000000000004">
      <c r="A5" s="110" t="s">
        <v>1</v>
      </c>
      <c r="B5" s="111"/>
      <c r="C5" s="9">
        <v>18093</v>
      </c>
      <c r="D5" s="9">
        <v>46251.320000000014</v>
      </c>
      <c r="E5" s="9">
        <v>37841.51</v>
      </c>
      <c r="F5" s="23">
        <v>59.639611854320002</v>
      </c>
      <c r="G5" s="52">
        <v>762.66156317680009</v>
      </c>
    </row>
    <row r="6" spans="1:7" x14ac:dyDescent="0.55000000000000004">
      <c r="A6" s="10" t="s">
        <v>91</v>
      </c>
      <c r="B6" s="11" t="s">
        <v>2</v>
      </c>
      <c r="C6" s="12">
        <v>1898</v>
      </c>
      <c r="D6" s="13">
        <v>11674.95</v>
      </c>
      <c r="E6" s="13">
        <v>5410.15</v>
      </c>
      <c r="F6" s="45">
        <v>4.7728823113600001</v>
      </c>
      <c r="G6" s="75">
        <v>79.026811950999999</v>
      </c>
    </row>
    <row r="7" spans="1:7" x14ac:dyDescent="0.55000000000000004">
      <c r="A7" s="10" t="s">
        <v>92</v>
      </c>
      <c r="B7" s="14" t="s">
        <v>3</v>
      </c>
      <c r="C7" s="15">
        <v>2406</v>
      </c>
      <c r="D7" s="15">
        <v>2381.54</v>
      </c>
      <c r="E7" s="15">
        <v>2111.4299999999998</v>
      </c>
      <c r="F7" s="25">
        <v>1.8729157969599999</v>
      </c>
      <c r="G7" s="56">
        <v>30.070326683799991</v>
      </c>
    </row>
    <row r="8" spans="1:7" x14ac:dyDescent="0.55000000000000004">
      <c r="A8" s="10" t="s">
        <v>93</v>
      </c>
      <c r="B8" s="14" t="s">
        <v>4</v>
      </c>
      <c r="C8" s="15">
        <v>1453</v>
      </c>
      <c r="D8" s="15">
        <v>2938.24</v>
      </c>
      <c r="E8" s="15">
        <v>2079.7199999999998</v>
      </c>
      <c r="F8" s="25">
        <v>1.6646641990799997</v>
      </c>
      <c r="G8" s="56">
        <v>25.499288947799993</v>
      </c>
    </row>
    <row r="9" spans="1:7" x14ac:dyDescent="0.55000000000000004">
      <c r="A9" s="10" t="s">
        <v>94</v>
      </c>
      <c r="B9" s="14" t="s">
        <v>5</v>
      </c>
      <c r="C9" s="15">
        <v>1191</v>
      </c>
      <c r="D9" s="15">
        <v>5227.68</v>
      </c>
      <c r="E9" s="15">
        <v>6963.04</v>
      </c>
      <c r="F9" s="25">
        <v>5.5005329581999991</v>
      </c>
      <c r="G9" s="56">
        <v>67.580499956999986</v>
      </c>
    </row>
    <row r="10" spans="1:7" x14ac:dyDescent="0.55000000000000004">
      <c r="A10" s="10" t="s">
        <v>95</v>
      </c>
      <c r="B10" s="14" t="s">
        <v>6</v>
      </c>
      <c r="C10" s="15">
        <v>3329</v>
      </c>
      <c r="D10" s="15">
        <v>11611.490000000002</v>
      </c>
      <c r="E10" s="15">
        <v>12564.89</v>
      </c>
      <c r="F10" s="25">
        <v>38.422040805999998</v>
      </c>
      <c r="G10" s="56">
        <v>441.23002905640004</v>
      </c>
    </row>
    <row r="11" spans="1:7" x14ac:dyDescent="0.55000000000000004">
      <c r="A11" s="10" t="s">
        <v>96</v>
      </c>
      <c r="B11" s="14" t="s">
        <v>7</v>
      </c>
      <c r="C11" s="15">
        <v>3413</v>
      </c>
      <c r="D11" s="15">
        <v>5230.01</v>
      </c>
      <c r="E11" s="15">
        <v>1774.52</v>
      </c>
      <c r="F11" s="25">
        <v>1.4914139911199999</v>
      </c>
      <c r="G11" s="56">
        <v>24.248415877199996</v>
      </c>
    </row>
    <row r="12" spans="1:7" x14ac:dyDescent="0.55000000000000004">
      <c r="A12" s="10" t="s">
        <v>97</v>
      </c>
      <c r="B12" s="14" t="s">
        <v>8</v>
      </c>
      <c r="C12" s="15">
        <v>1491</v>
      </c>
      <c r="D12" s="15">
        <v>2508.62</v>
      </c>
      <c r="E12" s="15">
        <v>3222.61</v>
      </c>
      <c r="F12" s="25">
        <v>1.99883326148</v>
      </c>
      <c r="G12" s="56">
        <v>27.499785411199998</v>
      </c>
    </row>
    <row r="13" spans="1:7" x14ac:dyDescent="0.55000000000000004">
      <c r="A13" s="10" t="s">
        <v>98</v>
      </c>
      <c r="B13" s="14" t="s">
        <v>9</v>
      </c>
      <c r="C13" s="15">
        <v>1308</v>
      </c>
      <c r="D13" s="15">
        <v>1303.17</v>
      </c>
      <c r="E13" s="15">
        <v>708.32999999999993</v>
      </c>
      <c r="F13" s="25">
        <v>0.63871188843999993</v>
      </c>
      <c r="G13" s="56">
        <v>10.660256411599997</v>
      </c>
    </row>
    <row r="14" spans="1:7" x14ac:dyDescent="0.55000000000000004">
      <c r="A14" s="10" t="s">
        <v>99</v>
      </c>
      <c r="B14" s="17" t="s">
        <v>10</v>
      </c>
      <c r="C14" s="15">
        <v>1604</v>
      </c>
      <c r="D14" s="15">
        <v>3375.62</v>
      </c>
      <c r="E14" s="15">
        <v>3006.8199999999997</v>
      </c>
      <c r="F14" s="25">
        <v>3.2776166416799999</v>
      </c>
      <c r="G14" s="56">
        <v>56.846148880799994</v>
      </c>
    </row>
    <row r="15" spans="1:7" x14ac:dyDescent="0.55000000000000004">
      <c r="A15" s="108" t="s">
        <v>11</v>
      </c>
      <c r="B15" s="109"/>
      <c r="C15" s="9">
        <v>18912</v>
      </c>
      <c r="D15" s="9">
        <v>75651.930000000008</v>
      </c>
      <c r="E15" s="9">
        <v>57392.170000000006</v>
      </c>
      <c r="F15" s="23">
        <v>57.258211282199994</v>
      </c>
      <c r="G15" s="52">
        <v>973.02120187859987</v>
      </c>
    </row>
    <row r="16" spans="1:7" x14ac:dyDescent="0.55000000000000004">
      <c r="A16" s="10" t="s">
        <v>100</v>
      </c>
      <c r="B16" s="11" t="s">
        <v>12</v>
      </c>
      <c r="C16" s="12">
        <v>505</v>
      </c>
      <c r="D16" s="13">
        <v>819.62</v>
      </c>
      <c r="E16" s="13">
        <v>135.35</v>
      </c>
      <c r="F16" s="45">
        <v>0.12563617055999998</v>
      </c>
      <c r="G16" s="75">
        <v>2.1248753309999993</v>
      </c>
    </row>
    <row r="17" spans="1:7" x14ac:dyDescent="0.55000000000000004">
      <c r="A17" s="10" t="s">
        <v>101</v>
      </c>
      <c r="B17" s="14" t="s">
        <v>13</v>
      </c>
      <c r="C17" s="15">
        <v>2186</v>
      </c>
      <c r="D17" s="16">
        <v>17427.79</v>
      </c>
      <c r="E17" s="16">
        <v>15841.61</v>
      </c>
      <c r="F17" s="26">
        <v>16.933682667559996</v>
      </c>
      <c r="G17" s="66">
        <v>290.1987674348</v>
      </c>
    </row>
    <row r="18" spans="1:7" x14ac:dyDescent="0.55000000000000004">
      <c r="A18" s="10" t="s">
        <v>102</v>
      </c>
      <c r="B18" s="14" t="s">
        <v>14</v>
      </c>
      <c r="C18" s="15">
        <v>1132</v>
      </c>
      <c r="D18" s="15">
        <v>7968.18</v>
      </c>
      <c r="E18" s="15">
        <v>6816.28</v>
      </c>
      <c r="F18" s="25">
        <v>7.345340157359999</v>
      </c>
      <c r="G18" s="56">
        <v>122.62551749559996</v>
      </c>
    </row>
    <row r="19" spans="1:7" x14ac:dyDescent="0.55000000000000004">
      <c r="A19" s="10" t="s">
        <v>103</v>
      </c>
      <c r="B19" s="14" t="s">
        <v>15</v>
      </c>
      <c r="C19" s="15">
        <v>299</v>
      </c>
      <c r="D19" s="16">
        <v>443.72</v>
      </c>
      <c r="E19" s="16">
        <v>239.65</v>
      </c>
      <c r="F19" s="26">
        <v>0.12401240064000001</v>
      </c>
      <c r="G19" s="66">
        <v>1.4807127689999999</v>
      </c>
    </row>
    <row r="20" spans="1:7" x14ac:dyDescent="0.55000000000000004">
      <c r="A20" s="10" t="s">
        <v>104</v>
      </c>
      <c r="B20" s="14" t="s">
        <v>16</v>
      </c>
      <c r="C20" s="15">
        <v>2942</v>
      </c>
      <c r="D20" s="15">
        <v>11415.91</v>
      </c>
      <c r="E20" s="15">
        <v>11811.17</v>
      </c>
      <c r="F20" s="25">
        <v>10.237502043079999</v>
      </c>
      <c r="G20" s="56">
        <v>168.56215990639996</v>
      </c>
    </row>
    <row r="21" spans="1:7" x14ac:dyDescent="0.55000000000000004">
      <c r="A21" s="10" t="s">
        <v>105</v>
      </c>
      <c r="B21" s="14" t="s">
        <v>17</v>
      </c>
      <c r="C21" s="15">
        <v>4436</v>
      </c>
      <c r="D21" s="15">
        <v>11223.859999999999</v>
      </c>
      <c r="E21" s="15">
        <v>7720.0999999999995</v>
      </c>
      <c r="F21" s="25">
        <v>7.7035924473599984</v>
      </c>
      <c r="G21" s="56">
        <v>131.92520922699995</v>
      </c>
    </row>
    <row r="22" spans="1:7" x14ac:dyDescent="0.55000000000000004">
      <c r="A22" s="10" t="s">
        <v>106</v>
      </c>
      <c r="B22" s="14" t="s">
        <v>18</v>
      </c>
      <c r="C22" s="15">
        <v>506</v>
      </c>
      <c r="D22" s="16">
        <v>802.38</v>
      </c>
      <c r="E22" s="16">
        <v>548.25</v>
      </c>
      <c r="F22" s="26">
        <v>0.52261432119999995</v>
      </c>
      <c r="G22" s="66">
        <v>8.7946141405999985</v>
      </c>
    </row>
    <row r="23" spans="1:7" x14ac:dyDescent="0.55000000000000004">
      <c r="A23" s="10" t="s">
        <v>107</v>
      </c>
      <c r="B23" s="14" t="s">
        <v>19</v>
      </c>
      <c r="C23" s="15">
        <v>1779</v>
      </c>
      <c r="D23" s="16">
        <v>21278.73</v>
      </c>
      <c r="E23" s="16">
        <v>11286.390000000001</v>
      </c>
      <c r="F23" s="26">
        <v>12.650931743279999</v>
      </c>
      <c r="G23" s="66">
        <v>227.58744879540001</v>
      </c>
    </row>
    <row r="24" spans="1:7" x14ac:dyDescent="0.55000000000000004">
      <c r="A24" s="10" t="s">
        <v>108</v>
      </c>
      <c r="B24" s="17" t="s">
        <v>20</v>
      </c>
      <c r="C24" s="18">
        <v>5127</v>
      </c>
      <c r="D24" s="18">
        <v>4271.74</v>
      </c>
      <c r="E24" s="18">
        <v>2993.37</v>
      </c>
      <c r="F24" s="38">
        <v>1.61489933116</v>
      </c>
      <c r="G24" s="78">
        <v>19.721896778799998</v>
      </c>
    </row>
    <row r="25" spans="1:7" x14ac:dyDescent="0.55000000000000004">
      <c r="A25" s="108" t="s">
        <v>21</v>
      </c>
      <c r="B25" s="109"/>
      <c r="C25" s="9">
        <v>192634</v>
      </c>
      <c r="D25" s="9">
        <v>204711.28000000003</v>
      </c>
      <c r="E25" s="9">
        <v>61300.57</v>
      </c>
      <c r="F25" s="23">
        <v>65.960078589959991</v>
      </c>
      <c r="G25" s="52">
        <v>1071.3906083830002</v>
      </c>
    </row>
    <row r="26" spans="1:7" x14ac:dyDescent="0.55000000000000004">
      <c r="A26" s="10" t="s">
        <v>109</v>
      </c>
      <c r="B26" s="11" t="s">
        <v>110</v>
      </c>
      <c r="C26" s="12">
        <v>4972</v>
      </c>
      <c r="D26" s="12">
        <v>12072.94</v>
      </c>
      <c r="E26" s="12">
        <v>3158.84</v>
      </c>
      <c r="F26" s="28">
        <v>8.7910717643999998</v>
      </c>
      <c r="G26" s="65">
        <v>99.152166133999998</v>
      </c>
    </row>
    <row r="27" spans="1:7" x14ac:dyDescent="0.55000000000000004">
      <c r="A27" s="10" t="s">
        <v>111</v>
      </c>
      <c r="B27" s="14" t="s">
        <v>22</v>
      </c>
      <c r="C27" s="12">
        <v>20467</v>
      </c>
      <c r="D27" s="12">
        <v>19507.330000000002</v>
      </c>
      <c r="E27" s="12">
        <v>8475.85</v>
      </c>
      <c r="F27" s="28">
        <v>9.1820670893199985</v>
      </c>
      <c r="G27" s="65">
        <v>162.34910529599995</v>
      </c>
    </row>
    <row r="28" spans="1:7" x14ac:dyDescent="0.55000000000000004">
      <c r="A28" s="10" t="s">
        <v>112</v>
      </c>
      <c r="B28" s="14" t="s">
        <v>23</v>
      </c>
      <c r="C28" s="12">
        <v>20562</v>
      </c>
      <c r="D28" s="12">
        <v>19647.740000000002</v>
      </c>
      <c r="E28" s="12">
        <v>5677.01</v>
      </c>
      <c r="F28" s="28">
        <v>5.7507618242399996</v>
      </c>
      <c r="G28" s="65">
        <v>98.976361574199984</v>
      </c>
    </row>
    <row r="29" spans="1:7" x14ac:dyDescent="0.55000000000000004">
      <c r="A29" s="10" t="s">
        <v>113</v>
      </c>
      <c r="B29" s="14" t="s">
        <v>24</v>
      </c>
      <c r="C29" s="12">
        <v>6478</v>
      </c>
      <c r="D29" s="12">
        <v>4417.3899999999994</v>
      </c>
      <c r="E29" s="12">
        <v>801.36999999999989</v>
      </c>
      <c r="F29" s="28">
        <v>0.83129095763999994</v>
      </c>
      <c r="G29" s="65">
        <v>14.496099727199999</v>
      </c>
    </row>
    <row r="30" spans="1:7" x14ac:dyDescent="0.55000000000000004">
      <c r="A30" s="10" t="s">
        <v>114</v>
      </c>
      <c r="B30" s="14" t="s">
        <v>25</v>
      </c>
      <c r="C30" s="12">
        <v>17389</v>
      </c>
      <c r="D30" s="12">
        <v>24438.43</v>
      </c>
      <c r="E30" s="12">
        <v>7968.2099999999991</v>
      </c>
      <c r="F30" s="28">
        <v>6.5546214597999981</v>
      </c>
      <c r="G30" s="65">
        <v>105.11743751639999</v>
      </c>
    </row>
    <row r="31" spans="1:7" x14ac:dyDescent="0.55000000000000004">
      <c r="A31" s="10" t="s">
        <v>115</v>
      </c>
      <c r="B31" s="14" t="s">
        <v>26</v>
      </c>
      <c r="C31" s="12">
        <v>4424</v>
      </c>
      <c r="D31" s="12">
        <v>9491.1</v>
      </c>
      <c r="E31" s="12">
        <v>4724.63</v>
      </c>
      <c r="F31" s="28">
        <v>5.3513848612799988</v>
      </c>
      <c r="G31" s="65">
        <v>89.378067786199992</v>
      </c>
    </row>
    <row r="32" spans="1:7" x14ac:dyDescent="0.55000000000000004">
      <c r="A32" s="10" t="s">
        <v>116</v>
      </c>
      <c r="B32" s="14" t="s">
        <v>27</v>
      </c>
      <c r="C32" s="12">
        <v>6533</v>
      </c>
      <c r="D32" s="12">
        <v>6599.6100000000006</v>
      </c>
      <c r="E32" s="12">
        <v>1828.56</v>
      </c>
      <c r="F32" s="28">
        <v>1.28662966848</v>
      </c>
      <c r="G32" s="65">
        <v>18.968519866399998</v>
      </c>
    </row>
    <row r="33" spans="1:7" x14ac:dyDescent="0.55000000000000004">
      <c r="A33" s="10" t="s">
        <v>117</v>
      </c>
      <c r="B33" s="14" t="s">
        <v>28</v>
      </c>
      <c r="C33" s="12">
        <v>8613</v>
      </c>
      <c r="D33" s="12">
        <v>6626.8600000000006</v>
      </c>
      <c r="E33" s="12">
        <v>1442.8799999999999</v>
      </c>
      <c r="F33" s="28">
        <v>1.4332372919599998</v>
      </c>
      <c r="G33" s="65">
        <v>24.828569101799996</v>
      </c>
    </row>
    <row r="34" spans="1:7" x14ac:dyDescent="0.55000000000000004">
      <c r="A34" s="10" t="s">
        <v>118</v>
      </c>
      <c r="B34" s="14" t="s">
        <v>29</v>
      </c>
      <c r="C34" s="12">
        <v>10247</v>
      </c>
      <c r="D34" s="12">
        <v>9360.09</v>
      </c>
      <c r="E34" s="12">
        <v>3817.1000000000004</v>
      </c>
      <c r="F34" s="28">
        <v>3.6553253269599999</v>
      </c>
      <c r="G34" s="65">
        <v>62.370666496799998</v>
      </c>
    </row>
    <row r="35" spans="1:7" x14ac:dyDescent="0.55000000000000004">
      <c r="A35" s="10" t="s">
        <v>119</v>
      </c>
      <c r="B35" s="14" t="s">
        <v>30</v>
      </c>
      <c r="C35" s="12">
        <v>2575</v>
      </c>
      <c r="D35" s="12">
        <v>2362.04</v>
      </c>
      <c r="E35" s="12">
        <v>1565.1100000000001</v>
      </c>
      <c r="F35" s="28">
        <v>1.6878577995999997</v>
      </c>
      <c r="G35" s="65">
        <v>28.866308523399997</v>
      </c>
    </row>
    <row r="36" spans="1:7" x14ac:dyDescent="0.55000000000000004">
      <c r="A36" s="10" t="s">
        <v>120</v>
      </c>
      <c r="B36" s="14" t="s">
        <v>31</v>
      </c>
      <c r="C36" s="12">
        <v>4271</v>
      </c>
      <c r="D36" s="12">
        <v>6316.83</v>
      </c>
      <c r="E36" s="12">
        <v>2258.61</v>
      </c>
      <c r="F36" s="28">
        <v>2.2311301059200002</v>
      </c>
      <c r="G36" s="65">
        <v>36.974090123999993</v>
      </c>
    </row>
    <row r="37" spans="1:7" x14ac:dyDescent="0.55000000000000004">
      <c r="A37" s="10" t="s">
        <v>121</v>
      </c>
      <c r="B37" s="14" t="s">
        <v>32</v>
      </c>
      <c r="C37" s="12">
        <v>10751</v>
      </c>
      <c r="D37" s="12">
        <v>11768.800000000001</v>
      </c>
      <c r="E37" s="12">
        <v>1409.53</v>
      </c>
      <c r="F37" s="28">
        <v>1.5055434324399999</v>
      </c>
      <c r="G37" s="65">
        <v>26.698401010799998</v>
      </c>
    </row>
    <row r="38" spans="1:7" x14ac:dyDescent="0.55000000000000004">
      <c r="A38" s="10" t="s">
        <v>122</v>
      </c>
      <c r="B38" s="14" t="s">
        <v>33</v>
      </c>
      <c r="C38" s="12">
        <v>4526</v>
      </c>
      <c r="D38" s="12">
        <v>2409.4499999999998</v>
      </c>
      <c r="E38" s="12">
        <v>687.43</v>
      </c>
      <c r="F38" s="28">
        <v>0.59551558131999993</v>
      </c>
      <c r="G38" s="65">
        <v>9.8051622947999988</v>
      </c>
    </row>
    <row r="39" spans="1:7" x14ac:dyDescent="0.55000000000000004">
      <c r="A39" s="10" t="s">
        <v>123</v>
      </c>
      <c r="B39" s="14" t="s">
        <v>34</v>
      </c>
      <c r="C39" s="12">
        <v>7648</v>
      </c>
      <c r="D39" s="12">
        <v>8013.21</v>
      </c>
      <c r="E39" s="12">
        <v>1357.12</v>
      </c>
      <c r="F39" s="28">
        <v>1.4149436037600001</v>
      </c>
      <c r="G39" s="65">
        <v>24.8388594796</v>
      </c>
    </row>
    <row r="40" spans="1:7" x14ac:dyDescent="0.55000000000000004">
      <c r="A40" s="10" t="s">
        <v>124</v>
      </c>
      <c r="B40" s="14" t="s">
        <v>35</v>
      </c>
      <c r="C40" s="12">
        <v>12160</v>
      </c>
      <c r="D40" s="12">
        <v>9714.67</v>
      </c>
      <c r="E40" s="12">
        <v>2644.08</v>
      </c>
      <c r="F40" s="28">
        <v>2.0358476630400002</v>
      </c>
      <c r="G40" s="65">
        <v>31.545409615999997</v>
      </c>
    </row>
    <row r="41" spans="1:7" x14ac:dyDescent="0.55000000000000004">
      <c r="A41" s="10" t="s">
        <v>125</v>
      </c>
      <c r="B41" s="14" t="s">
        <v>36</v>
      </c>
      <c r="C41" s="12">
        <v>12930</v>
      </c>
      <c r="D41" s="12">
        <v>19314.650000000001</v>
      </c>
      <c r="E41" s="12">
        <v>3511.6</v>
      </c>
      <c r="F41" s="28">
        <v>3.3403093812399995</v>
      </c>
      <c r="G41" s="65">
        <v>56.816655690599994</v>
      </c>
    </row>
    <row r="42" spans="1:7" x14ac:dyDescent="0.55000000000000004">
      <c r="A42" s="10" t="s">
        <v>126</v>
      </c>
      <c r="B42" s="14" t="s">
        <v>37</v>
      </c>
      <c r="C42" s="12">
        <v>12012</v>
      </c>
      <c r="D42" s="12">
        <v>8601.880000000001</v>
      </c>
      <c r="E42" s="12">
        <v>5119.8599999999997</v>
      </c>
      <c r="F42" s="28">
        <v>5.2853472523599985</v>
      </c>
      <c r="G42" s="65">
        <v>92.729411274599983</v>
      </c>
    </row>
    <row r="43" spans="1:7" x14ac:dyDescent="0.55000000000000004">
      <c r="A43" s="10" t="s">
        <v>127</v>
      </c>
      <c r="B43" s="14" t="s">
        <v>38</v>
      </c>
      <c r="C43" s="12">
        <v>8630</v>
      </c>
      <c r="D43" s="12">
        <v>7959.4</v>
      </c>
      <c r="E43" s="12">
        <v>2219.9300000000003</v>
      </c>
      <c r="F43" s="28">
        <v>2.3516212457200005</v>
      </c>
      <c r="G43" s="65">
        <v>41.538936159599999</v>
      </c>
    </row>
    <row r="44" spans="1:7" x14ac:dyDescent="0.55000000000000004">
      <c r="A44" s="10" t="s">
        <v>112</v>
      </c>
      <c r="B44" s="14" t="s">
        <v>39</v>
      </c>
      <c r="C44" s="12">
        <v>10423</v>
      </c>
      <c r="D44" s="12">
        <v>11122.73</v>
      </c>
      <c r="E44" s="12">
        <v>1446.85</v>
      </c>
      <c r="F44" s="28">
        <v>1.5427212533999997</v>
      </c>
      <c r="G44" s="65">
        <v>26.580279335599993</v>
      </c>
    </row>
    <row r="45" spans="1:7" x14ac:dyDescent="0.55000000000000004">
      <c r="A45" s="10" t="s">
        <v>128</v>
      </c>
      <c r="B45" s="17" t="s">
        <v>40</v>
      </c>
      <c r="C45" s="12">
        <v>7023</v>
      </c>
      <c r="D45" s="12">
        <v>4966.13</v>
      </c>
      <c r="E45" s="12">
        <v>1186</v>
      </c>
      <c r="F45" s="28">
        <v>1.1328510270799999</v>
      </c>
      <c r="G45" s="65">
        <v>19.360101374999999</v>
      </c>
    </row>
    <row r="46" spans="1:7" x14ac:dyDescent="0.55000000000000004">
      <c r="A46" s="108" t="s">
        <v>41</v>
      </c>
      <c r="B46" s="109"/>
      <c r="C46" s="23">
        <v>99505</v>
      </c>
      <c r="D46" s="23">
        <v>101417.33</v>
      </c>
      <c r="E46" s="23">
        <v>64773.150000000009</v>
      </c>
      <c r="F46" s="23">
        <v>51.891894746879991</v>
      </c>
      <c r="G46" s="52">
        <v>817.65969692660019</v>
      </c>
    </row>
    <row r="47" spans="1:7" x14ac:dyDescent="0.55000000000000004">
      <c r="A47" s="10" t="s">
        <v>129</v>
      </c>
      <c r="B47" s="11" t="s">
        <v>42</v>
      </c>
      <c r="C47" s="12">
        <v>2096</v>
      </c>
      <c r="D47" s="12">
        <v>2490.87</v>
      </c>
      <c r="E47" s="12">
        <v>1502.62</v>
      </c>
      <c r="F47" s="28">
        <v>1.07263205016</v>
      </c>
      <c r="G47" s="65">
        <v>15.717649863199997</v>
      </c>
    </row>
    <row r="48" spans="1:7" s="2" customFormat="1" x14ac:dyDescent="0.55000000000000004">
      <c r="A48" s="10" t="s">
        <v>130</v>
      </c>
      <c r="B48" s="14" t="s">
        <v>43</v>
      </c>
      <c r="C48" s="12">
        <v>16675</v>
      </c>
      <c r="D48" s="12">
        <v>26676.989999999998</v>
      </c>
      <c r="E48" s="12">
        <v>14125.16</v>
      </c>
      <c r="F48" s="28">
        <v>13.894477651999999</v>
      </c>
      <c r="G48" s="65">
        <v>238.4707358016</v>
      </c>
    </row>
    <row r="49" spans="1:7" x14ac:dyDescent="0.55000000000000004">
      <c r="A49" s="10" t="s">
        <v>131</v>
      </c>
      <c r="B49" s="14" t="s">
        <v>44</v>
      </c>
      <c r="C49" s="12">
        <v>6922</v>
      </c>
      <c r="D49" s="12">
        <v>4876.0300000000007</v>
      </c>
      <c r="E49" s="12">
        <v>3526.83</v>
      </c>
      <c r="F49" s="28">
        <v>3.8383258286400004</v>
      </c>
      <c r="G49" s="65">
        <v>68.356591044999973</v>
      </c>
    </row>
    <row r="50" spans="1:7" x14ac:dyDescent="0.55000000000000004">
      <c r="A50" s="10" t="s">
        <v>132</v>
      </c>
      <c r="B50" s="14" t="s">
        <v>45</v>
      </c>
      <c r="C50" s="12">
        <v>6181</v>
      </c>
      <c r="D50" s="28">
        <v>5360.05</v>
      </c>
      <c r="E50" s="28">
        <v>1740.4099999999999</v>
      </c>
      <c r="F50" s="28">
        <v>1.5584573940799997</v>
      </c>
      <c r="G50" s="65">
        <v>26.000688882599995</v>
      </c>
    </row>
    <row r="51" spans="1:7" x14ac:dyDescent="0.55000000000000004">
      <c r="A51" s="10" t="s">
        <v>133</v>
      </c>
      <c r="B51" s="14" t="s">
        <v>46</v>
      </c>
      <c r="C51" s="12">
        <v>9445</v>
      </c>
      <c r="D51" s="28">
        <v>9174.06</v>
      </c>
      <c r="E51" s="28">
        <v>15108.92</v>
      </c>
      <c r="F51" s="28">
        <v>9.7376807548800013</v>
      </c>
      <c r="G51" s="65">
        <v>135.65092567519997</v>
      </c>
    </row>
    <row r="52" spans="1:7" x14ac:dyDescent="0.55000000000000004">
      <c r="A52" s="10" t="s">
        <v>134</v>
      </c>
      <c r="B52" s="14" t="s">
        <v>47</v>
      </c>
      <c r="C52" s="12">
        <v>4192</v>
      </c>
      <c r="D52" s="28">
        <v>1944.7</v>
      </c>
      <c r="E52" s="28">
        <v>456.44000000000005</v>
      </c>
      <c r="F52" s="28">
        <v>0.37795757903999999</v>
      </c>
      <c r="G52" s="65">
        <v>6.1049853536000001</v>
      </c>
    </row>
    <row r="53" spans="1:7" x14ac:dyDescent="0.55000000000000004">
      <c r="A53" s="10" t="s">
        <v>135</v>
      </c>
      <c r="B53" s="14" t="s">
        <v>48</v>
      </c>
      <c r="C53" s="12">
        <v>4059</v>
      </c>
      <c r="D53" s="28">
        <v>4134.7700000000004</v>
      </c>
      <c r="E53" s="28">
        <v>3123.92</v>
      </c>
      <c r="F53" s="28">
        <v>2.7662754859999996</v>
      </c>
      <c r="G53" s="65">
        <v>45.713448877199994</v>
      </c>
    </row>
    <row r="54" spans="1:7" x14ac:dyDescent="0.55000000000000004">
      <c r="A54" s="10" t="s">
        <v>136</v>
      </c>
      <c r="B54" s="14" t="s">
        <v>49</v>
      </c>
      <c r="C54" s="12">
        <v>5333</v>
      </c>
      <c r="D54" s="28">
        <v>6777.58</v>
      </c>
      <c r="E54" s="28">
        <v>5757.6799999999994</v>
      </c>
      <c r="F54" s="28">
        <v>3.7298128628400002</v>
      </c>
      <c r="G54" s="65">
        <v>52.863665576999992</v>
      </c>
    </row>
    <row r="55" spans="1:7" x14ac:dyDescent="0.55000000000000004">
      <c r="A55" s="10" t="s">
        <v>137</v>
      </c>
      <c r="B55" s="14" t="s">
        <v>50</v>
      </c>
      <c r="C55" s="12">
        <v>2789</v>
      </c>
      <c r="D55" s="28">
        <v>3501.13</v>
      </c>
      <c r="E55" s="28">
        <v>2292.4700000000003</v>
      </c>
      <c r="F55" s="28">
        <v>1.7270299679599999</v>
      </c>
      <c r="G55" s="65">
        <v>26.085291008799999</v>
      </c>
    </row>
    <row r="56" spans="1:7" s="2" customFormat="1" x14ac:dyDescent="0.55000000000000004">
      <c r="A56" s="10" t="s">
        <v>138</v>
      </c>
      <c r="B56" s="14" t="s">
        <v>51</v>
      </c>
      <c r="C56" s="12">
        <v>8568</v>
      </c>
      <c r="D56" s="28">
        <v>13651.34</v>
      </c>
      <c r="E56" s="28">
        <v>4669.1499999999996</v>
      </c>
      <c r="F56" s="28">
        <v>4.0014138899199994</v>
      </c>
      <c r="G56" s="65">
        <v>64.811745199800001</v>
      </c>
    </row>
    <row r="57" spans="1:7" x14ac:dyDescent="0.55000000000000004">
      <c r="A57" s="10" t="s">
        <v>139</v>
      </c>
      <c r="B57" s="14" t="s">
        <v>52</v>
      </c>
      <c r="C57" s="12">
        <v>6200</v>
      </c>
      <c r="D57" s="28">
        <v>3933.4500000000003</v>
      </c>
      <c r="E57" s="28">
        <v>956.09</v>
      </c>
      <c r="F57" s="28">
        <v>0.94919532671999973</v>
      </c>
      <c r="G57" s="65">
        <v>16.075126229599995</v>
      </c>
    </row>
    <row r="58" spans="1:7" x14ac:dyDescent="0.55000000000000004">
      <c r="A58" s="10" t="s">
        <v>140</v>
      </c>
      <c r="B58" s="14" t="s">
        <v>53</v>
      </c>
      <c r="C58" s="12">
        <v>1311</v>
      </c>
      <c r="D58" s="28">
        <v>411.83000000000004</v>
      </c>
      <c r="E58" s="28">
        <v>149.91</v>
      </c>
      <c r="F58" s="28">
        <v>0.10330745631999999</v>
      </c>
      <c r="G58" s="65">
        <v>1.5226761726</v>
      </c>
    </row>
    <row r="59" spans="1:7" x14ac:dyDescent="0.55000000000000004">
      <c r="A59" s="10" t="s">
        <v>141</v>
      </c>
      <c r="B59" s="14" t="s">
        <v>54</v>
      </c>
      <c r="C59" s="12">
        <v>13514</v>
      </c>
      <c r="D59" s="28">
        <v>7364.18</v>
      </c>
      <c r="E59" s="28">
        <v>4788.6200000000008</v>
      </c>
      <c r="F59" s="28">
        <v>2.9687900927199999</v>
      </c>
      <c r="G59" s="65">
        <v>40.808777578600001</v>
      </c>
    </row>
    <row r="60" spans="1:7" x14ac:dyDescent="0.55000000000000004">
      <c r="A60" s="10" t="s">
        <v>142</v>
      </c>
      <c r="B60" s="14" t="s">
        <v>55</v>
      </c>
      <c r="C60" s="12">
        <v>2074</v>
      </c>
      <c r="D60" s="28">
        <v>1019.34</v>
      </c>
      <c r="E60" s="28">
        <v>453.78</v>
      </c>
      <c r="F60" s="28">
        <v>0.39021034763999995</v>
      </c>
      <c r="G60" s="65">
        <v>6.4053724157999996</v>
      </c>
    </row>
    <row r="61" spans="1:7" x14ac:dyDescent="0.55000000000000004">
      <c r="A61" s="10" t="s">
        <v>143</v>
      </c>
      <c r="B61" s="14" t="s">
        <v>56</v>
      </c>
      <c r="C61" s="12">
        <v>3487</v>
      </c>
      <c r="D61" s="28">
        <v>4144.37</v>
      </c>
      <c r="E61" s="28">
        <v>1836.44</v>
      </c>
      <c r="F61" s="28">
        <v>1.1771535826399997</v>
      </c>
      <c r="G61" s="65">
        <v>16.563703817199997</v>
      </c>
    </row>
    <row r="62" spans="1:7" x14ac:dyDescent="0.55000000000000004">
      <c r="A62" s="10" t="s">
        <v>144</v>
      </c>
      <c r="B62" s="14" t="s">
        <v>57</v>
      </c>
      <c r="C62" s="12">
        <v>3798</v>
      </c>
      <c r="D62" s="28">
        <v>3650.3999999999996</v>
      </c>
      <c r="E62" s="28">
        <v>2529.37</v>
      </c>
      <c r="F62" s="28">
        <v>2.0819618107199998</v>
      </c>
      <c r="G62" s="65">
        <v>32.358618156999995</v>
      </c>
    </row>
    <row r="63" spans="1:7" x14ac:dyDescent="0.55000000000000004">
      <c r="A63" s="10" t="s">
        <v>145</v>
      </c>
      <c r="B63" s="17" t="s">
        <v>58</v>
      </c>
      <c r="C63" s="12">
        <v>2861</v>
      </c>
      <c r="D63" s="28">
        <v>2306.2400000000002</v>
      </c>
      <c r="E63" s="28">
        <v>1755.3400000000001</v>
      </c>
      <c r="F63" s="28">
        <v>1.5172126645999997</v>
      </c>
      <c r="G63" s="65">
        <v>24.149695271799999</v>
      </c>
    </row>
    <row r="64" spans="1:7" x14ac:dyDescent="0.55000000000000004">
      <c r="A64" s="108" t="s">
        <v>59</v>
      </c>
      <c r="B64" s="109"/>
      <c r="C64" s="9">
        <v>36605</v>
      </c>
      <c r="D64" s="9">
        <v>41350.480000000003</v>
      </c>
      <c r="E64" s="9">
        <v>34238.660000000003</v>
      </c>
      <c r="F64" s="23">
        <v>22.053049382559994</v>
      </c>
      <c r="G64" s="52">
        <v>293.65630584399997</v>
      </c>
    </row>
    <row r="65" spans="1:7" x14ac:dyDescent="0.55000000000000004">
      <c r="A65" s="10" t="s">
        <v>146</v>
      </c>
      <c r="B65" s="11" t="s">
        <v>60</v>
      </c>
      <c r="C65" s="12">
        <v>511</v>
      </c>
      <c r="D65" s="28">
        <v>628.04999999999995</v>
      </c>
      <c r="E65" s="28">
        <v>234.65</v>
      </c>
      <c r="F65" s="28">
        <v>0.12090585356</v>
      </c>
      <c r="G65" s="65">
        <v>1.4377860539999996</v>
      </c>
    </row>
    <row r="66" spans="1:7" x14ac:dyDescent="0.55000000000000004">
      <c r="A66" s="10" t="s">
        <v>147</v>
      </c>
      <c r="B66" s="14" t="s">
        <v>61</v>
      </c>
      <c r="C66" s="15">
        <v>1686</v>
      </c>
      <c r="D66" s="26">
        <v>1892.8500000000001</v>
      </c>
      <c r="E66" s="26">
        <v>799.62000000000012</v>
      </c>
      <c r="F66" s="26">
        <v>0.45782649664000002</v>
      </c>
      <c r="G66" s="66">
        <v>5.1865830003999998</v>
      </c>
    </row>
    <row r="67" spans="1:7" x14ac:dyDescent="0.55000000000000004">
      <c r="A67" s="10" t="s">
        <v>148</v>
      </c>
      <c r="B67" s="14" t="s">
        <v>62</v>
      </c>
      <c r="C67" s="15">
        <v>3001</v>
      </c>
      <c r="D67" s="26">
        <v>1943.52</v>
      </c>
      <c r="E67" s="26">
        <v>1224.75</v>
      </c>
      <c r="F67" s="26">
        <v>0.58100114508</v>
      </c>
      <c r="G67" s="66">
        <v>5.9052545672000001</v>
      </c>
    </row>
    <row r="68" spans="1:7" x14ac:dyDescent="0.55000000000000004">
      <c r="A68" s="10" t="s">
        <v>149</v>
      </c>
      <c r="B68" s="14" t="s">
        <v>63</v>
      </c>
      <c r="C68" s="15">
        <v>6080</v>
      </c>
      <c r="D68" s="26">
        <v>15706.880000000001</v>
      </c>
      <c r="E68" s="26">
        <v>7980.34</v>
      </c>
      <c r="F68" s="26">
        <v>5.5332861784799992</v>
      </c>
      <c r="G68" s="66">
        <v>68.224958164599983</v>
      </c>
    </row>
    <row r="69" spans="1:7" x14ac:dyDescent="0.55000000000000004">
      <c r="A69" s="10" t="s">
        <v>150</v>
      </c>
      <c r="B69" s="14" t="s">
        <v>64</v>
      </c>
      <c r="C69" s="15">
        <v>2526</v>
      </c>
      <c r="D69" s="25">
        <v>428.01</v>
      </c>
      <c r="E69" s="25">
        <v>946.07</v>
      </c>
      <c r="F69" s="25">
        <v>0.57073975612000005</v>
      </c>
      <c r="G69" s="56">
        <v>7.7268662351999993</v>
      </c>
    </row>
    <row r="70" spans="1:7" x14ac:dyDescent="0.55000000000000004">
      <c r="A70" s="10" t="s">
        <v>151</v>
      </c>
      <c r="B70" s="14" t="s">
        <v>65</v>
      </c>
      <c r="C70" s="15">
        <v>868</v>
      </c>
      <c r="D70" s="26">
        <v>766.38000000000011</v>
      </c>
      <c r="E70" s="26">
        <v>968.32999999999993</v>
      </c>
      <c r="F70" s="26">
        <v>0.42045975043999989</v>
      </c>
      <c r="G70" s="66">
        <v>4.0257514904000002</v>
      </c>
    </row>
    <row r="71" spans="1:7" x14ac:dyDescent="0.55000000000000004">
      <c r="A71" s="10" t="s">
        <v>152</v>
      </c>
      <c r="B71" s="14" t="s">
        <v>66</v>
      </c>
      <c r="C71" s="15">
        <v>385</v>
      </c>
      <c r="D71" s="26">
        <v>190.88</v>
      </c>
      <c r="E71" s="26">
        <v>337.53999999999996</v>
      </c>
      <c r="F71" s="26">
        <v>0.15931539987999999</v>
      </c>
      <c r="G71" s="66">
        <v>1.7297055593999999</v>
      </c>
    </row>
    <row r="72" spans="1:7" x14ac:dyDescent="0.55000000000000004">
      <c r="A72" s="10" t="s">
        <v>153</v>
      </c>
      <c r="B72" s="14" t="s">
        <v>67</v>
      </c>
      <c r="C72" s="15">
        <v>5856</v>
      </c>
      <c r="D72" s="26">
        <v>7420.13</v>
      </c>
      <c r="E72" s="26">
        <v>7161.9</v>
      </c>
      <c r="F72" s="26">
        <v>5.2324722431200001</v>
      </c>
      <c r="G72" s="66">
        <v>78.770717939199997</v>
      </c>
    </row>
    <row r="73" spans="1:7" x14ac:dyDescent="0.55000000000000004">
      <c r="A73" s="10" t="s">
        <v>154</v>
      </c>
      <c r="B73" s="14" t="s">
        <v>68</v>
      </c>
      <c r="C73" s="15">
        <v>7</v>
      </c>
      <c r="D73" s="25">
        <v>0.33</v>
      </c>
      <c r="E73" s="25">
        <v>1.4</v>
      </c>
      <c r="F73" s="25">
        <v>5.3773999999999998E-4</v>
      </c>
      <c r="G73" s="56">
        <v>4.3223039999999999E-3</v>
      </c>
    </row>
    <row r="74" spans="1:7" x14ac:dyDescent="0.55000000000000004">
      <c r="A74" s="10" t="s">
        <v>155</v>
      </c>
      <c r="B74" s="14" t="s">
        <v>69</v>
      </c>
      <c r="C74" s="15">
        <v>2326</v>
      </c>
      <c r="D74" s="25">
        <v>628.33999999999992</v>
      </c>
      <c r="E74" s="25">
        <v>696.95</v>
      </c>
      <c r="F74" s="25">
        <v>0.37058996779999998</v>
      </c>
      <c r="G74" s="56">
        <v>4.536529451999999</v>
      </c>
    </row>
    <row r="75" spans="1:7" x14ac:dyDescent="0.55000000000000004">
      <c r="A75" s="10" t="s">
        <v>156</v>
      </c>
      <c r="B75" s="14" t="s">
        <v>70</v>
      </c>
      <c r="C75" s="15">
        <v>997</v>
      </c>
      <c r="D75" s="25">
        <v>292.05</v>
      </c>
      <c r="E75" s="25">
        <v>429.34999999999997</v>
      </c>
      <c r="F75" s="25">
        <v>0.23075441363999999</v>
      </c>
      <c r="G75" s="56">
        <v>2.8386308787999996</v>
      </c>
    </row>
    <row r="76" spans="1:7" x14ac:dyDescent="0.55000000000000004">
      <c r="A76" s="10" t="s">
        <v>157</v>
      </c>
      <c r="B76" s="14" t="s">
        <v>71</v>
      </c>
      <c r="C76" s="15">
        <v>7134</v>
      </c>
      <c r="D76" s="25">
        <v>7341.78</v>
      </c>
      <c r="E76" s="25">
        <v>9620.42</v>
      </c>
      <c r="F76" s="25">
        <v>5.5223004676799983</v>
      </c>
      <c r="G76" s="56">
        <v>70.421941706599995</v>
      </c>
    </row>
    <row r="77" spans="1:7" x14ac:dyDescent="0.55000000000000004">
      <c r="A77" s="10" t="s">
        <v>158</v>
      </c>
      <c r="B77" s="14" t="s">
        <v>72</v>
      </c>
      <c r="C77" s="15">
        <v>1565</v>
      </c>
      <c r="D77" s="26">
        <v>687.85</v>
      </c>
      <c r="E77" s="26">
        <v>1028.74</v>
      </c>
      <c r="F77" s="26">
        <v>0.57215863479999995</v>
      </c>
      <c r="G77" s="66">
        <v>7.2183000319999984</v>
      </c>
    </row>
    <row r="78" spans="1:7" x14ac:dyDescent="0.55000000000000004">
      <c r="A78" s="10" t="s">
        <v>159</v>
      </c>
      <c r="B78" s="17" t="s">
        <v>73</v>
      </c>
      <c r="C78" s="18">
        <v>3663</v>
      </c>
      <c r="D78" s="37">
        <v>3423.4300000000003</v>
      </c>
      <c r="E78" s="37">
        <v>2808.6000000000004</v>
      </c>
      <c r="F78" s="37">
        <v>2.2807013353199994</v>
      </c>
      <c r="G78" s="85">
        <v>35.628958460199996</v>
      </c>
    </row>
    <row r="79" spans="1:7" x14ac:dyDescent="0.55000000000000004">
      <c r="A79" s="108" t="s">
        <v>74</v>
      </c>
      <c r="B79" s="109"/>
      <c r="C79" s="9">
        <v>17624</v>
      </c>
      <c r="D79" s="23">
        <v>127899.56</v>
      </c>
      <c r="E79" s="23">
        <v>47365.65</v>
      </c>
      <c r="F79" s="23">
        <v>112.66870437864</v>
      </c>
      <c r="G79" s="52">
        <v>1343.3677223302</v>
      </c>
    </row>
    <row r="80" spans="1:7" x14ac:dyDescent="0.55000000000000004">
      <c r="A80" s="10" t="s">
        <v>160</v>
      </c>
      <c r="B80" s="11" t="s">
        <v>75</v>
      </c>
      <c r="C80" s="12">
        <v>3472</v>
      </c>
      <c r="D80" s="28">
        <v>7052.5300000000007</v>
      </c>
      <c r="E80" s="28">
        <v>5004.07</v>
      </c>
      <c r="F80" s="28">
        <v>9.892526737479999</v>
      </c>
      <c r="G80" s="65">
        <v>120.03821153760001</v>
      </c>
    </row>
    <row r="81" spans="1:7" x14ac:dyDescent="0.55000000000000004">
      <c r="A81" s="10" t="s">
        <v>161</v>
      </c>
      <c r="B81" s="14" t="s">
        <v>76</v>
      </c>
      <c r="C81" s="12">
        <v>4675</v>
      </c>
      <c r="D81" s="28">
        <v>62423.229999999996</v>
      </c>
      <c r="E81" s="28">
        <v>17990.57</v>
      </c>
      <c r="F81" s="28">
        <v>49.443563205320004</v>
      </c>
      <c r="G81" s="65">
        <v>593.76188239300006</v>
      </c>
    </row>
    <row r="82" spans="1:7" x14ac:dyDescent="0.55000000000000004">
      <c r="A82" s="10" t="s">
        <v>162</v>
      </c>
      <c r="B82" s="14" t="s">
        <v>77</v>
      </c>
      <c r="C82" s="15">
        <v>1869</v>
      </c>
      <c r="D82" s="26">
        <v>2778.76</v>
      </c>
      <c r="E82" s="26">
        <v>2257.4700000000003</v>
      </c>
      <c r="F82" s="26">
        <v>1.7313208081200002</v>
      </c>
      <c r="G82" s="66">
        <v>26.745575819200003</v>
      </c>
    </row>
    <row r="83" spans="1:7" x14ac:dyDescent="0.55000000000000004">
      <c r="A83" s="10" t="s">
        <v>163</v>
      </c>
      <c r="B83" s="14" t="s">
        <v>78</v>
      </c>
      <c r="C83" s="15">
        <v>511</v>
      </c>
      <c r="D83" s="26">
        <v>2749.35</v>
      </c>
      <c r="E83" s="26">
        <v>986.98</v>
      </c>
      <c r="F83" s="26">
        <v>0.86316507923999986</v>
      </c>
      <c r="G83" s="66">
        <v>13.282879982599999</v>
      </c>
    </row>
    <row r="84" spans="1:7" x14ac:dyDescent="0.55000000000000004">
      <c r="A84" s="10" t="s">
        <v>164</v>
      </c>
      <c r="B84" s="14" t="s">
        <v>79</v>
      </c>
      <c r="C84" s="15">
        <v>2202</v>
      </c>
      <c r="D84" s="25">
        <v>20995.41</v>
      </c>
      <c r="E84" s="25">
        <v>6237.63</v>
      </c>
      <c r="F84" s="25">
        <v>22.820197590559999</v>
      </c>
      <c r="G84" s="56">
        <v>244.16673093159997</v>
      </c>
    </row>
    <row r="85" spans="1:7" x14ac:dyDescent="0.55000000000000004">
      <c r="A85" s="10" t="s">
        <v>165</v>
      </c>
      <c r="B85" s="14" t="s">
        <v>80</v>
      </c>
      <c r="C85" s="15">
        <v>1</v>
      </c>
      <c r="D85" s="25">
        <v>0.04</v>
      </c>
      <c r="E85" s="25">
        <v>0.1</v>
      </c>
      <c r="F85" s="25">
        <v>3.8410000000000007E-5</v>
      </c>
      <c r="G85" s="56">
        <v>3.0873599999999999E-4</v>
      </c>
    </row>
    <row r="86" spans="1:7" x14ac:dyDescent="0.55000000000000004">
      <c r="A86" s="10" t="s">
        <v>166</v>
      </c>
      <c r="B86" s="14" t="s">
        <v>81</v>
      </c>
      <c r="C86" s="15">
        <v>448</v>
      </c>
      <c r="D86" s="26">
        <v>4340.17</v>
      </c>
      <c r="E86" s="26">
        <v>2707.05</v>
      </c>
      <c r="F86" s="26">
        <v>2.8020074293999997</v>
      </c>
      <c r="G86" s="66">
        <v>47.512989989999987</v>
      </c>
    </row>
    <row r="87" spans="1:7" x14ac:dyDescent="0.55000000000000004">
      <c r="A87" s="10" t="s">
        <v>167</v>
      </c>
      <c r="B87" s="17" t="s">
        <v>82</v>
      </c>
      <c r="C87" s="18">
        <v>4446</v>
      </c>
      <c r="D87" s="38">
        <v>27560.07</v>
      </c>
      <c r="E87" s="38">
        <v>12181.779999999999</v>
      </c>
      <c r="F87" s="38">
        <v>25.115885118520001</v>
      </c>
      <c r="G87" s="78">
        <v>297.8591429402</v>
      </c>
    </row>
    <row r="88" spans="1:7" s="27" customFormat="1" x14ac:dyDescent="0.55000000000000004">
      <c r="A88" s="112" t="s">
        <v>83</v>
      </c>
      <c r="B88" s="113"/>
      <c r="C88" s="23">
        <v>383373</v>
      </c>
      <c r="D88" s="23">
        <v>597281.9</v>
      </c>
      <c r="E88" s="23">
        <v>302911.71000000002</v>
      </c>
      <c r="F88" s="23">
        <v>369.47155023455997</v>
      </c>
      <c r="G88" s="52">
        <v>5261.7570985392003</v>
      </c>
    </row>
    <row r="89" spans="1:7" x14ac:dyDescent="0.55000000000000004">
      <c r="F89" s="31"/>
      <c r="G89" s="31"/>
    </row>
    <row r="90" spans="1:7" x14ac:dyDescent="0.55000000000000004">
      <c r="A90" s="20" t="s">
        <v>200</v>
      </c>
      <c r="B90" s="20"/>
      <c r="C90" s="21"/>
      <c r="D90" s="21"/>
      <c r="E90" s="20"/>
      <c r="F90" s="86"/>
    </row>
    <row r="91" spans="1:7" x14ac:dyDescent="0.55000000000000004">
      <c r="A91" s="20" t="s">
        <v>168</v>
      </c>
    </row>
  </sheetData>
  <mergeCells count="9">
    <mergeCell ref="A3:A4"/>
    <mergeCell ref="B3:B4"/>
    <mergeCell ref="A64:B64"/>
    <mergeCell ref="A79:B79"/>
    <mergeCell ref="A88:B88"/>
    <mergeCell ref="A5:B5"/>
    <mergeCell ref="A15:B15"/>
    <mergeCell ref="A25:B25"/>
    <mergeCell ref="A46:B4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5"/>
  <sheetViews>
    <sheetView tabSelected="1" zoomScale="85" zoomScaleNormal="85" workbookViewId="0">
      <selection activeCell="F1" sqref="F1"/>
    </sheetView>
  </sheetViews>
  <sheetFormatPr defaultColWidth="9.140625" defaultRowHeight="24" x14ac:dyDescent="0.55000000000000004"/>
  <cols>
    <col min="1" max="1" width="7" style="1" customWidth="1"/>
    <col min="2" max="2" width="16" style="1" customWidth="1"/>
    <col min="3" max="3" width="15.28515625" style="96" customWidth="1"/>
    <col min="4" max="4" width="15" style="1" customWidth="1"/>
    <col min="5" max="5" width="15.140625" style="1" customWidth="1"/>
    <col min="6" max="6" width="17.7109375" style="27" customWidth="1"/>
    <col min="7" max="7" width="16.28515625" style="27" customWidth="1"/>
    <col min="8" max="16384" width="9.140625" style="1"/>
  </cols>
  <sheetData>
    <row r="1" spans="1:7" ht="27" customHeight="1" x14ac:dyDescent="0.65">
      <c r="A1" s="6" t="s">
        <v>201</v>
      </c>
    </row>
    <row r="2" spans="1:7" s="3" customFormat="1" x14ac:dyDescent="0.55000000000000004">
      <c r="C2" s="97"/>
      <c r="F2" s="4"/>
      <c r="G2" s="4"/>
    </row>
    <row r="3" spans="1:7" s="3" customFormat="1" x14ac:dyDescent="0.55000000000000004">
      <c r="A3" s="104" t="s">
        <v>88</v>
      </c>
      <c r="B3" s="106" t="s">
        <v>0</v>
      </c>
      <c r="C3" s="98" t="s">
        <v>89</v>
      </c>
      <c r="D3" s="7" t="s">
        <v>84</v>
      </c>
      <c r="E3" s="46" t="s">
        <v>85</v>
      </c>
      <c r="F3" s="83" t="s">
        <v>188</v>
      </c>
      <c r="G3" s="90" t="s">
        <v>193</v>
      </c>
    </row>
    <row r="4" spans="1:7" s="3" customFormat="1" x14ac:dyDescent="0.55000000000000004">
      <c r="A4" s="105"/>
      <c r="B4" s="107"/>
      <c r="C4" s="99" t="s">
        <v>90</v>
      </c>
      <c r="D4" s="8" t="s">
        <v>86</v>
      </c>
      <c r="E4" s="47" t="s">
        <v>87</v>
      </c>
      <c r="F4" s="84" t="s">
        <v>187</v>
      </c>
      <c r="G4" s="91" t="s">
        <v>192</v>
      </c>
    </row>
    <row r="5" spans="1:7" x14ac:dyDescent="0.55000000000000004">
      <c r="A5" s="110" t="s">
        <v>1</v>
      </c>
      <c r="B5" s="111"/>
      <c r="C5" s="100">
        <f>SUM(C6:C14)</f>
        <v>19072</v>
      </c>
      <c r="D5" s="23">
        <f t="shared" ref="D5:G5" si="0">SUM(D6:D14)</f>
        <v>62856.070000000014</v>
      </c>
      <c r="E5" s="23">
        <f t="shared" si="0"/>
        <v>38382.54</v>
      </c>
      <c r="F5" s="23">
        <f t="shared" si="0"/>
        <v>60.165326215381612</v>
      </c>
      <c r="G5" s="23">
        <f t="shared" si="0"/>
        <v>782.16600191616203</v>
      </c>
    </row>
    <row r="6" spans="1:7" x14ac:dyDescent="0.55000000000000004">
      <c r="A6" s="10" t="s">
        <v>91</v>
      </c>
      <c r="B6" s="11" t="s">
        <v>2</v>
      </c>
      <c r="C6" s="101">
        <f>[1]กร่อย_59!C6+[1]ชายฝั่ง_59!C6+[1]จืด_59!C6</f>
        <v>2877</v>
      </c>
      <c r="D6" s="93">
        <f>[1]กร่อย_59!D6+[1]ชายฝั่ง_59!D6+[1]จืด_59!D6</f>
        <v>28279.7</v>
      </c>
      <c r="E6" s="93">
        <f>[1]กร่อย_59!E6+[1]ชายฝั่ง_59!E6+[1]จืด_59!E6</f>
        <v>5951.1799999999994</v>
      </c>
      <c r="F6" s="73">
        <f>[1]กร่อย_59!G6+[1]ชายฝั่ง_59!G6+[1]จืด_59!G6</f>
        <v>5.2985966724216151</v>
      </c>
      <c r="G6" s="73">
        <f>[1]กร่อย_59!I6+[1]ชายฝั่ง_59!I6+[1]จืด_59!I6</f>
        <v>98.531250690361915</v>
      </c>
    </row>
    <row r="7" spans="1:7" x14ac:dyDescent="0.55000000000000004">
      <c r="A7" s="10" t="s">
        <v>92</v>
      </c>
      <c r="B7" s="14" t="s">
        <v>3</v>
      </c>
      <c r="C7" s="101">
        <f>[1]กร่อย_59!C7+[1]ชายฝั่ง_59!C7+[1]จืด_59!C7</f>
        <v>2406</v>
      </c>
      <c r="D7" s="93">
        <f>[1]กร่อย_59!D7+[1]ชายฝั่ง_59!D7+[1]จืด_59!D7</f>
        <v>2381.54</v>
      </c>
      <c r="E7" s="93">
        <f>[1]กร่อย_59!E7+[1]ชายฝั่ง_59!E7+[1]จืด_59!E7</f>
        <v>2111.4299999999998</v>
      </c>
      <c r="F7" s="73">
        <f>[1]กร่อย_59!G7+[1]ชายฝั่ง_59!G7+[1]จืด_59!G7</f>
        <v>1.8729157969599999</v>
      </c>
      <c r="G7" s="73">
        <f>[1]กร่อย_59!I7+[1]ชายฝั่ง_59!I7+[1]จืด_59!I7</f>
        <v>30.070326683799991</v>
      </c>
    </row>
    <row r="8" spans="1:7" x14ac:dyDescent="0.55000000000000004">
      <c r="A8" s="10" t="s">
        <v>93</v>
      </c>
      <c r="B8" s="14" t="s">
        <v>4</v>
      </c>
      <c r="C8" s="101">
        <f>[1]กร่อย_59!C8+[1]ชายฝั่ง_59!C8+[1]จืด_59!C8</f>
        <v>1453</v>
      </c>
      <c r="D8" s="93">
        <f>[1]กร่อย_59!D8+[1]ชายฝั่ง_59!D8+[1]จืด_59!D8</f>
        <v>2938.24</v>
      </c>
      <c r="E8" s="93">
        <f>[1]กร่อย_59!E8+[1]ชายฝั่ง_59!E8+[1]จืด_59!E8</f>
        <v>2079.7199999999998</v>
      </c>
      <c r="F8" s="73">
        <f>[1]กร่อย_59!G8+[1]ชายฝั่ง_59!G8+[1]จืด_59!G8</f>
        <v>1.6646641990799997</v>
      </c>
      <c r="G8" s="73">
        <f>[1]กร่อย_59!I8+[1]ชายฝั่ง_59!I8+[1]จืด_59!I8</f>
        <v>25.499288947799993</v>
      </c>
    </row>
    <row r="9" spans="1:7" x14ac:dyDescent="0.55000000000000004">
      <c r="A9" s="10" t="s">
        <v>94</v>
      </c>
      <c r="B9" s="14" t="s">
        <v>5</v>
      </c>
      <c r="C9" s="101">
        <f>[1]กร่อย_59!C9+[1]ชายฝั่ง_59!C9+[1]จืด_59!C9</f>
        <v>1191</v>
      </c>
      <c r="D9" s="93">
        <f>[1]กร่อย_59!D9+[1]ชายฝั่ง_59!D9+[1]จืด_59!D9</f>
        <v>5227.68</v>
      </c>
      <c r="E9" s="93">
        <f>[1]กร่อย_59!E9+[1]ชายฝั่ง_59!E9+[1]จืด_59!E9</f>
        <v>6963.04</v>
      </c>
      <c r="F9" s="73">
        <f>[1]กร่อย_59!G9+[1]ชายฝั่ง_59!G9+[1]จืด_59!G9</f>
        <v>5.5005329581999991</v>
      </c>
      <c r="G9" s="73">
        <f>[1]กร่อย_59!I9+[1]ชายฝั่ง_59!I9+[1]จืด_59!I9</f>
        <v>67.580499956999986</v>
      </c>
    </row>
    <row r="10" spans="1:7" x14ac:dyDescent="0.55000000000000004">
      <c r="A10" s="10" t="s">
        <v>95</v>
      </c>
      <c r="B10" s="14" t="s">
        <v>6</v>
      </c>
      <c r="C10" s="101">
        <f>[1]กร่อย_59!C10+[1]ชายฝั่ง_59!C10+[1]จืด_59!C10</f>
        <v>3329</v>
      </c>
      <c r="D10" s="93">
        <f>[1]กร่อย_59!D10+[1]ชายฝั่ง_59!D10+[1]จืด_59!D10</f>
        <v>11611.490000000002</v>
      </c>
      <c r="E10" s="93">
        <f>[1]กร่อย_59!E10+[1]ชายฝั่ง_59!E10+[1]จืด_59!E10</f>
        <v>12564.89</v>
      </c>
      <c r="F10" s="73">
        <f>[1]กร่อย_59!G10+[1]ชายฝั่ง_59!G10+[1]จืด_59!G10</f>
        <v>38.422040805999998</v>
      </c>
      <c r="G10" s="73">
        <f>[1]กร่อย_59!I10+[1]ชายฝั่ง_59!I10+[1]จืด_59!I10</f>
        <v>441.23002905640004</v>
      </c>
    </row>
    <row r="11" spans="1:7" x14ac:dyDescent="0.55000000000000004">
      <c r="A11" s="10" t="s">
        <v>96</v>
      </c>
      <c r="B11" s="14" t="s">
        <v>7</v>
      </c>
      <c r="C11" s="101">
        <f>[1]กร่อย_59!C11+[1]ชายฝั่ง_59!C11+[1]จืด_59!C11</f>
        <v>3413</v>
      </c>
      <c r="D11" s="93">
        <f>[1]กร่อย_59!D11+[1]ชายฝั่ง_59!D11+[1]จืด_59!D11</f>
        <v>5230.01</v>
      </c>
      <c r="E11" s="93">
        <f>[1]กร่อย_59!E11+[1]ชายฝั่ง_59!E11+[1]จืด_59!E11</f>
        <v>1774.52</v>
      </c>
      <c r="F11" s="73">
        <f>[1]กร่อย_59!G11+[1]ชายฝั่ง_59!G11+[1]จืด_59!G11</f>
        <v>1.4914139911199999</v>
      </c>
      <c r="G11" s="73">
        <f>[1]กร่อย_59!I11+[1]ชายฝั่ง_59!I11+[1]จืด_59!I11</f>
        <v>24.248415877199996</v>
      </c>
    </row>
    <row r="12" spans="1:7" x14ac:dyDescent="0.55000000000000004">
      <c r="A12" s="10" t="s">
        <v>97</v>
      </c>
      <c r="B12" s="14" t="s">
        <v>8</v>
      </c>
      <c r="C12" s="101">
        <f>[1]กร่อย_59!C12+[1]ชายฝั่ง_59!C12+[1]จืด_59!C12</f>
        <v>1491</v>
      </c>
      <c r="D12" s="93">
        <f>[1]กร่อย_59!D12+[1]ชายฝั่ง_59!D12+[1]จืด_59!D12</f>
        <v>2508.62</v>
      </c>
      <c r="E12" s="93">
        <f>[1]กร่อย_59!E12+[1]ชายฝั่ง_59!E12+[1]จืด_59!E12</f>
        <v>3222.61</v>
      </c>
      <c r="F12" s="73">
        <f>[1]กร่อย_59!G12+[1]ชายฝั่ง_59!G12+[1]จืด_59!G12</f>
        <v>1.99883326148</v>
      </c>
      <c r="G12" s="73">
        <f>[1]กร่อย_59!I12+[1]ชายฝั่ง_59!I12+[1]จืด_59!I12</f>
        <v>27.499785411199998</v>
      </c>
    </row>
    <row r="13" spans="1:7" x14ac:dyDescent="0.55000000000000004">
      <c r="A13" s="10" t="s">
        <v>98</v>
      </c>
      <c r="B13" s="14" t="s">
        <v>9</v>
      </c>
      <c r="C13" s="101">
        <f>[1]กร่อย_59!C13+[1]ชายฝั่ง_59!C13+[1]จืด_59!C13</f>
        <v>1308</v>
      </c>
      <c r="D13" s="93">
        <f>[1]กร่อย_59!D13+[1]ชายฝั่ง_59!D13+[1]จืด_59!D13</f>
        <v>1303.17</v>
      </c>
      <c r="E13" s="93">
        <f>[1]กร่อย_59!E13+[1]ชายฝั่ง_59!E13+[1]จืด_59!E13</f>
        <v>708.32999999999993</v>
      </c>
      <c r="F13" s="73">
        <f>[1]กร่อย_59!G13+[1]ชายฝั่ง_59!G13+[1]จืด_59!G13</f>
        <v>0.63871188843999993</v>
      </c>
      <c r="G13" s="73">
        <f>[1]กร่อย_59!I13+[1]ชายฝั่ง_59!I13+[1]จืด_59!I13</f>
        <v>10.660256411599997</v>
      </c>
    </row>
    <row r="14" spans="1:7" x14ac:dyDescent="0.55000000000000004">
      <c r="A14" s="10" t="s">
        <v>99</v>
      </c>
      <c r="B14" s="17" t="s">
        <v>10</v>
      </c>
      <c r="C14" s="101">
        <f>[1]กร่อย_59!C14+[1]ชายฝั่ง_59!C14+[1]จืด_59!C14</f>
        <v>1604</v>
      </c>
      <c r="D14" s="93">
        <f>[1]กร่อย_59!D14+[1]ชายฝั่ง_59!D14+[1]จืด_59!D14</f>
        <v>3375.62</v>
      </c>
      <c r="E14" s="93">
        <f>[1]กร่อย_59!E14+[1]ชายฝั่ง_59!E14+[1]จืด_59!E14</f>
        <v>3006.8199999999997</v>
      </c>
      <c r="F14" s="73">
        <f>[1]กร่อย_59!G14+[1]ชายฝั่ง_59!G14+[1]จืด_59!G14</f>
        <v>3.2776166416799999</v>
      </c>
      <c r="G14" s="73">
        <f>[1]กร่อย_59!I14+[1]ชายฝั่ง_59!I14+[1]จืด_59!I14</f>
        <v>56.846148880799994</v>
      </c>
    </row>
    <row r="15" spans="1:7" x14ac:dyDescent="0.55000000000000004">
      <c r="A15" s="108" t="s">
        <v>11</v>
      </c>
      <c r="B15" s="109"/>
      <c r="C15" s="100">
        <f>SUM(C16:C24)</f>
        <v>28090</v>
      </c>
      <c r="D15" s="23">
        <f t="shared" ref="D15:G15" si="1">SUM(D16:D24)</f>
        <v>187616.3</v>
      </c>
      <c r="E15" s="23">
        <f t="shared" si="1"/>
        <v>162724.38</v>
      </c>
      <c r="F15" s="23">
        <f t="shared" si="1"/>
        <v>161.98093702253058</v>
      </c>
      <c r="G15" s="23">
        <f t="shared" si="1"/>
        <v>3772.028560979189</v>
      </c>
    </row>
    <row r="16" spans="1:7" x14ac:dyDescent="0.55000000000000004">
      <c r="A16" s="10" t="s">
        <v>100</v>
      </c>
      <c r="B16" s="11" t="s">
        <v>12</v>
      </c>
      <c r="C16" s="101">
        <f>[1]กร่อย_59!C16+[1]ชายฝั่ง_59!C16+[1]จืด_59!C16</f>
        <v>2447</v>
      </c>
      <c r="D16" s="73">
        <f>[1]กร่อย_59!D16+[1]ชายฝั่ง_59!D16+[1]จืด_59!D16</f>
        <v>33835.040000000001</v>
      </c>
      <c r="E16" s="73">
        <f>[1]กร่อย_59!E16+[1]ชายฝั่ง_59!E16+[1]จืด_59!E16</f>
        <v>35658.9</v>
      </c>
      <c r="F16" s="73">
        <f>[1]กร่อย_59!G16+[1]ชายฝั่ง_59!G16+[1]จืด_59!G16</f>
        <v>34.421817638541931</v>
      </c>
      <c r="G16" s="73">
        <f>[1]กร่อย_59!I16+[1]ชายฝั่ง_59!I16+[1]จืด_59!I16</f>
        <v>973.28017675001126</v>
      </c>
    </row>
    <row r="17" spans="1:7" x14ac:dyDescent="0.55000000000000004">
      <c r="A17" s="10" t="s">
        <v>101</v>
      </c>
      <c r="B17" s="14" t="s">
        <v>13</v>
      </c>
      <c r="C17" s="101">
        <f>[1]กร่อย_59!C17+[1]ชายฝั่ง_59!C17+[1]จืด_59!C17</f>
        <v>5636</v>
      </c>
      <c r="D17" s="73">
        <f>[1]กร่อย_59!D17+[1]ชายฝั่ง_59!D17+[1]จืด_59!D17</f>
        <v>38249.79</v>
      </c>
      <c r="E17" s="73">
        <f>[1]กร่อย_59!E17+[1]ชายฝั่ง_59!E17+[1]จืด_59!E17</f>
        <v>39214.61</v>
      </c>
      <c r="F17" s="73">
        <f>[1]กร่อย_59!G17+[1]ชายฝั่ง_59!G17+[1]จืด_59!G17</f>
        <v>41.942026133586495</v>
      </c>
      <c r="G17" s="73">
        <f>[1]กร่อย_59!I17+[1]ชายฝั่ง_59!I17+[1]จืด_59!I17</f>
        <v>857.85275369777605</v>
      </c>
    </row>
    <row r="18" spans="1:7" x14ac:dyDescent="0.55000000000000004">
      <c r="A18" s="10" t="s">
        <v>102</v>
      </c>
      <c r="B18" s="14" t="s">
        <v>14</v>
      </c>
      <c r="C18" s="101">
        <f>[1]กร่อย_59!C18+[1]ชายฝั่ง_59!C18+[1]จืด_59!C18</f>
        <v>1459</v>
      </c>
      <c r="D18" s="73">
        <f>[1]กร่อย_59!D18+[1]ชายฝั่ง_59!D18+[1]จืด_59!D18</f>
        <v>10179.18</v>
      </c>
      <c r="E18" s="73">
        <f>[1]กร่อย_59!E18+[1]ชายฝั่ง_59!E18+[1]จืด_59!E18</f>
        <v>8185.28</v>
      </c>
      <c r="F18" s="73">
        <f>[1]กร่อย_59!G18+[1]ชายฝั่ง_59!G18+[1]จืด_59!G18</f>
        <v>8.6627382769039212</v>
      </c>
      <c r="G18" s="73">
        <f>[1]กร่อย_59!I18+[1]ชายฝั่ง_59!I18+[1]จืด_59!I18</f>
        <v>160.08376693559995</v>
      </c>
    </row>
    <row r="19" spans="1:7" x14ac:dyDescent="0.55000000000000004">
      <c r="A19" s="10" t="s">
        <v>103</v>
      </c>
      <c r="B19" s="14" t="s">
        <v>15</v>
      </c>
      <c r="C19" s="101">
        <f>[1]กร่อย_59!C19+[1]ชายฝั่ง_59!C19+[1]จืด_59!C19</f>
        <v>906</v>
      </c>
      <c r="D19" s="73">
        <f>[1]กร่อย_59!D19+[1]ชายฝั่ง_59!D19+[1]จืด_59!D19</f>
        <v>9162.7199999999993</v>
      </c>
      <c r="E19" s="73">
        <f>[1]กร่อย_59!E19+[1]ชายฝั่ง_59!E19+[1]จืด_59!E19</f>
        <v>23015.84</v>
      </c>
      <c r="F19" s="73">
        <f>[1]กร่อย_59!G19+[1]ชายฝั่ง_59!G19+[1]จืด_59!G19</f>
        <v>22.07939136470339</v>
      </c>
      <c r="G19" s="73">
        <f>[1]กร่อย_59!I19+[1]ชายฝั่ง_59!I19+[1]จืด_59!I19</f>
        <v>623.96016941371613</v>
      </c>
    </row>
    <row r="20" spans="1:7" x14ac:dyDescent="0.55000000000000004">
      <c r="A20" s="10" t="s">
        <v>104</v>
      </c>
      <c r="B20" s="14" t="s">
        <v>16</v>
      </c>
      <c r="C20" s="101">
        <f>[1]กร่อย_59!C20+[1]ชายฝั่ง_59!C20+[1]จืด_59!C20</f>
        <v>2942</v>
      </c>
      <c r="D20" s="73">
        <f>[1]กร่อย_59!D20+[1]ชายฝั่ง_59!D20+[1]จืด_59!D20</f>
        <v>11415.91</v>
      </c>
      <c r="E20" s="73">
        <f>[1]กร่อย_59!E20+[1]ชายฝั่ง_59!E20+[1]จืด_59!E20</f>
        <v>11811.17</v>
      </c>
      <c r="F20" s="73">
        <f>[1]กร่อย_59!G20+[1]ชายฝั่ง_59!G20+[1]จืด_59!G20</f>
        <v>10.237502043079999</v>
      </c>
      <c r="G20" s="73">
        <f>[1]กร่อย_59!I20+[1]ชายฝั่ง_59!I20+[1]จืด_59!I20</f>
        <v>168.56215990639996</v>
      </c>
    </row>
    <row r="21" spans="1:7" x14ac:dyDescent="0.55000000000000004">
      <c r="A21" s="10" t="s">
        <v>105</v>
      </c>
      <c r="B21" s="14" t="s">
        <v>17</v>
      </c>
      <c r="C21" s="101">
        <f>[1]กร่อย_59!C21+[1]ชายฝั่ง_59!C21+[1]จืด_59!C21</f>
        <v>5010</v>
      </c>
      <c r="D21" s="73">
        <f>[1]กร่อย_59!D21+[1]ชายฝั่ง_59!D21+[1]จืด_59!D21</f>
        <v>17500.86</v>
      </c>
      <c r="E21" s="73">
        <f>[1]กร่อย_59!E21+[1]ชายฝั่ง_59!E21+[1]จืด_59!E21</f>
        <v>14081.099999999999</v>
      </c>
      <c r="F21" s="73">
        <f>[1]กร่อย_59!G21+[1]ชายฝั่ง_59!G21+[1]จืด_59!G21</f>
        <v>13.824826514868317</v>
      </c>
      <c r="G21" s="73">
        <f>[1]กร่อย_59!I21+[1]ชายฝั่ง_59!I21+[1]จืด_59!I21</f>
        <v>305.97336458699999</v>
      </c>
    </row>
    <row r="22" spans="1:7" x14ac:dyDescent="0.55000000000000004">
      <c r="A22" s="10" t="s">
        <v>106</v>
      </c>
      <c r="B22" s="14" t="s">
        <v>18</v>
      </c>
      <c r="C22" s="101">
        <f>[1]กร่อย_59!C22+[1]ชายฝั่ง_59!C22+[1]จืด_59!C22</f>
        <v>912</v>
      </c>
      <c r="D22" s="73">
        <f>[1]กร่อย_59!D22+[1]ชายฝั่ง_59!D22+[1]จืด_59!D22</f>
        <v>7451.83</v>
      </c>
      <c r="E22" s="73">
        <f>[1]กร่อย_59!E22+[1]ชายฝั่ง_59!E22+[1]จืด_59!E22</f>
        <v>11868.72</v>
      </c>
      <c r="F22" s="73">
        <f>[1]กร่อย_59!G22+[1]ชายฝั่ง_59!G22+[1]จืด_59!G22</f>
        <v>11.503390841584066</v>
      </c>
      <c r="G22" s="73">
        <f>[1]กร่อย_59!I22+[1]ชายฝั่ง_59!I22+[1]จืด_59!I22</f>
        <v>317.45648900779815</v>
      </c>
    </row>
    <row r="23" spans="1:7" x14ac:dyDescent="0.55000000000000004">
      <c r="A23" s="10" t="s">
        <v>107</v>
      </c>
      <c r="B23" s="14" t="s">
        <v>19</v>
      </c>
      <c r="C23" s="101">
        <f>[1]กร่อย_59!C23+[1]ชายฝั่ง_59!C23+[1]จืด_59!C23</f>
        <v>3651</v>
      </c>
      <c r="D23" s="73">
        <f>[1]กร่อย_59!D23+[1]ชายฝั่ง_59!D23+[1]จืด_59!D23</f>
        <v>55549.229999999996</v>
      </c>
      <c r="E23" s="73">
        <f>[1]กร่อย_59!E23+[1]ชายฝั่ง_59!E23+[1]จืด_59!E23</f>
        <v>15895.390000000001</v>
      </c>
      <c r="F23" s="73">
        <f>[1]กร่อย_59!G23+[1]ชายฝั่ง_59!G23+[1]จืด_59!G23</f>
        <v>17.694344878102459</v>
      </c>
      <c r="G23" s="73">
        <f>[1]กร่อย_59!I23+[1]ชายฝั่ง_59!I23+[1]จืด_59!I23</f>
        <v>345.13778390208802</v>
      </c>
    </row>
    <row r="24" spans="1:7" x14ac:dyDescent="0.55000000000000004">
      <c r="A24" s="10" t="s">
        <v>108</v>
      </c>
      <c r="B24" s="17" t="s">
        <v>20</v>
      </c>
      <c r="C24" s="101">
        <f>[1]กร่อย_59!C24+[1]ชายฝั่ง_59!C24+[1]จืด_59!C24</f>
        <v>5127</v>
      </c>
      <c r="D24" s="73">
        <f>[1]กร่อย_59!D24+[1]ชายฝั่ง_59!D24+[1]จืด_59!D24</f>
        <v>4271.74</v>
      </c>
      <c r="E24" s="73">
        <f>[1]กร่อย_59!E24+[1]ชายฝั่ง_59!E24+[1]จืด_59!E24</f>
        <v>2993.37</v>
      </c>
      <c r="F24" s="73">
        <f>[1]กร่อย_59!G24+[1]ชายฝั่ง_59!G24+[1]จืด_59!G24</f>
        <v>1.61489933116</v>
      </c>
      <c r="G24" s="73">
        <f>[1]กร่อย_59!I24+[1]ชายฝั่ง_59!I24+[1]จืด_59!I24</f>
        <v>19.721896778799998</v>
      </c>
    </row>
    <row r="25" spans="1:7" x14ac:dyDescent="0.55000000000000004">
      <c r="A25" s="108" t="s">
        <v>21</v>
      </c>
      <c r="B25" s="109"/>
      <c r="C25" s="102">
        <f>SUM(C26:C45)</f>
        <v>192634</v>
      </c>
      <c r="D25" s="9">
        <f t="shared" ref="D25:G25" si="2">SUM(D26:D45)</f>
        <v>204711.28000000003</v>
      </c>
      <c r="E25" s="9">
        <f t="shared" si="2"/>
        <v>61300.57</v>
      </c>
      <c r="F25" s="23">
        <f t="shared" si="2"/>
        <v>65.960078589959991</v>
      </c>
      <c r="G25" s="23">
        <f t="shared" si="2"/>
        <v>1071.3906083829997</v>
      </c>
    </row>
    <row r="26" spans="1:7" x14ac:dyDescent="0.55000000000000004">
      <c r="A26" s="10" t="s">
        <v>109</v>
      </c>
      <c r="B26" s="11" t="s">
        <v>110</v>
      </c>
      <c r="C26" s="101">
        <f>[1]กร่อย_59!C26+[1]ชายฝั่ง_59!C26+[1]จืด_59!C26</f>
        <v>4972</v>
      </c>
      <c r="D26" s="73">
        <f>[1]กร่อย_59!D26+[1]ชายฝั่ง_59!D26+[1]จืด_59!D26</f>
        <v>12072.94</v>
      </c>
      <c r="E26" s="73">
        <f>[1]กร่อย_59!E26+[1]ชายฝั่ง_59!E26+[1]จืด_59!E26</f>
        <v>3158.84</v>
      </c>
      <c r="F26" s="73">
        <f>[1]กร่อย_59!G26+[1]ชายฝั่ง_59!G26+[1]จืด_59!G26</f>
        <v>8.7910717643999998</v>
      </c>
      <c r="G26" s="73">
        <f>[1]กร่อย_59!I26+[1]ชายฝั่ง_59!I26+[1]จืด_59!I26</f>
        <v>99.152166133999998</v>
      </c>
    </row>
    <row r="27" spans="1:7" x14ac:dyDescent="0.55000000000000004">
      <c r="A27" s="10" t="s">
        <v>111</v>
      </c>
      <c r="B27" s="14" t="s">
        <v>22</v>
      </c>
      <c r="C27" s="101">
        <f>[1]กร่อย_59!C27+[1]ชายฝั่ง_59!C27+[1]จืด_59!C27</f>
        <v>20467</v>
      </c>
      <c r="D27" s="73">
        <f>[1]กร่อย_59!D27+[1]ชายฝั่ง_59!D27+[1]จืด_59!D27</f>
        <v>19507.330000000002</v>
      </c>
      <c r="E27" s="73">
        <f>[1]กร่อย_59!E27+[1]ชายฝั่ง_59!E27+[1]จืด_59!E27</f>
        <v>8475.85</v>
      </c>
      <c r="F27" s="73">
        <f>[1]กร่อย_59!G27+[1]ชายฝั่ง_59!G27+[1]จืด_59!G27</f>
        <v>9.1820670893199985</v>
      </c>
      <c r="G27" s="73">
        <f>[1]กร่อย_59!I27+[1]ชายฝั่ง_59!I27+[1]จืด_59!I27</f>
        <v>162.34910529599995</v>
      </c>
    </row>
    <row r="28" spans="1:7" x14ac:dyDescent="0.55000000000000004">
      <c r="A28" s="10" t="s">
        <v>112</v>
      </c>
      <c r="B28" s="14" t="s">
        <v>23</v>
      </c>
      <c r="C28" s="101">
        <f>[1]กร่อย_59!C28+[1]ชายฝั่ง_59!C28+[1]จืด_59!C28</f>
        <v>20562</v>
      </c>
      <c r="D28" s="73">
        <f>[1]กร่อย_59!D28+[1]ชายฝั่ง_59!D28+[1]จืด_59!D28</f>
        <v>19647.740000000002</v>
      </c>
      <c r="E28" s="73">
        <f>[1]กร่อย_59!E28+[1]ชายฝั่ง_59!E28+[1]จืด_59!E28</f>
        <v>5677.01</v>
      </c>
      <c r="F28" s="73">
        <f>[1]กร่อย_59!G28+[1]ชายฝั่ง_59!G28+[1]จืด_59!G28</f>
        <v>5.7507618242399996</v>
      </c>
      <c r="G28" s="73">
        <f>[1]กร่อย_59!I28+[1]ชายฝั่ง_59!I28+[1]จืด_59!I28</f>
        <v>98.976361574199984</v>
      </c>
    </row>
    <row r="29" spans="1:7" x14ac:dyDescent="0.55000000000000004">
      <c r="A29" s="10" t="s">
        <v>113</v>
      </c>
      <c r="B29" s="14" t="s">
        <v>24</v>
      </c>
      <c r="C29" s="101">
        <f>[1]กร่อย_59!C29+[1]ชายฝั่ง_59!C29+[1]จืด_59!C29</f>
        <v>6478</v>
      </c>
      <c r="D29" s="73">
        <f>[1]กร่อย_59!D29+[1]ชายฝั่ง_59!D29+[1]จืด_59!D29</f>
        <v>4417.3899999999994</v>
      </c>
      <c r="E29" s="73">
        <f>[1]กร่อย_59!E29+[1]ชายฝั่ง_59!E29+[1]จืด_59!E29</f>
        <v>801.36999999999989</v>
      </c>
      <c r="F29" s="73">
        <f>[1]กร่อย_59!G29+[1]ชายฝั่ง_59!G29+[1]จืด_59!G29</f>
        <v>0.83129095763999994</v>
      </c>
      <c r="G29" s="73">
        <f>[1]กร่อย_59!I29+[1]ชายฝั่ง_59!I29+[1]จืด_59!I29</f>
        <v>14.496099727199999</v>
      </c>
    </row>
    <row r="30" spans="1:7" x14ac:dyDescent="0.55000000000000004">
      <c r="A30" s="10" t="s">
        <v>114</v>
      </c>
      <c r="B30" s="14" t="s">
        <v>25</v>
      </c>
      <c r="C30" s="101">
        <f>[1]กร่อย_59!C30+[1]ชายฝั่ง_59!C30+[1]จืด_59!C30</f>
        <v>17389</v>
      </c>
      <c r="D30" s="73">
        <f>[1]กร่อย_59!D30+[1]ชายฝั่ง_59!D30+[1]จืด_59!D30</f>
        <v>24438.43</v>
      </c>
      <c r="E30" s="73">
        <f>[1]กร่อย_59!E30+[1]ชายฝั่ง_59!E30+[1]จืด_59!E30</f>
        <v>7968.2099999999991</v>
      </c>
      <c r="F30" s="73">
        <f>[1]กร่อย_59!G30+[1]ชายฝั่ง_59!G30+[1]จืด_59!G30</f>
        <v>6.5546214597999981</v>
      </c>
      <c r="G30" s="73">
        <f>[1]กร่อย_59!I30+[1]ชายฝั่ง_59!I30+[1]จืด_59!I30</f>
        <v>105.11743751639999</v>
      </c>
    </row>
    <row r="31" spans="1:7" x14ac:dyDescent="0.55000000000000004">
      <c r="A31" s="10" t="s">
        <v>115</v>
      </c>
      <c r="B31" s="14" t="s">
        <v>26</v>
      </c>
      <c r="C31" s="101">
        <f>[1]กร่อย_59!C31+[1]ชายฝั่ง_59!C31+[1]จืด_59!C31</f>
        <v>4424</v>
      </c>
      <c r="D31" s="73">
        <f>[1]กร่อย_59!D31+[1]ชายฝั่ง_59!D31+[1]จืด_59!D31</f>
        <v>9491.1</v>
      </c>
      <c r="E31" s="73">
        <f>[1]กร่อย_59!E31+[1]ชายฝั่ง_59!E31+[1]จืด_59!E31</f>
        <v>4724.63</v>
      </c>
      <c r="F31" s="73">
        <f>[1]กร่อย_59!G31+[1]ชายฝั่ง_59!G31+[1]จืด_59!G31</f>
        <v>5.3513848612799988</v>
      </c>
      <c r="G31" s="73">
        <f>[1]กร่อย_59!I31+[1]ชายฝั่ง_59!I31+[1]จืด_59!I31</f>
        <v>89.378067786199992</v>
      </c>
    </row>
    <row r="32" spans="1:7" x14ac:dyDescent="0.55000000000000004">
      <c r="A32" s="10" t="s">
        <v>116</v>
      </c>
      <c r="B32" s="14" t="s">
        <v>27</v>
      </c>
      <c r="C32" s="101">
        <f>[1]กร่อย_59!C32+[1]ชายฝั่ง_59!C32+[1]จืด_59!C32</f>
        <v>6533</v>
      </c>
      <c r="D32" s="73">
        <f>[1]กร่อย_59!D32+[1]ชายฝั่ง_59!D32+[1]จืด_59!D32</f>
        <v>6599.6100000000006</v>
      </c>
      <c r="E32" s="73">
        <f>[1]กร่อย_59!E32+[1]ชายฝั่ง_59!E32+[1]จืด_59!E32</f>
        <v>1828.56</v>
      </c>
      <c r="F32" s="73">
        <f>[1]กร่อย_59!G32+[1]ชายฝั่ง_59!G32+[1]จืด_59!G32</f>
        <v>1.28662966848</v>
      </c>
      <c r="G32" s="73">
        <f>[1]กร่อย_59!I32+[1]ชายฝั่ง_59!I32+[1]จืด_59!I32</f>
        <v>18.968519866399998</v>
      </c>
    </row>
    <row r="33" spans="1:7" x14ac:dyDescent="0.55000000000000004">
      <c r="A33" s="10" t="s">
        <v>117</v>
      </c>
      <c r="B33" s="14" t="s">
        <v>28</v>
      </c>
      <c r="C33" s="101">
        <f>[1]กร่อย_59!C33+[1]ชายฝั่ง_59!C33+[1]จืด_59!C33</f>
        <v>8613</v>
      </c>
      <c r="D33" s="73">
        <f>[1]กร่อย_59!D33+[1]ชายฝั่ง_59!D33+[1]จืด_59!D33</f>
        <v>6626.8600000000006</v>
      </c>
      <c r="E33" s="73">
        <f>[1]กร่อย_59!E33+[1]ชายฝั่ง_59!E33+[1]จืด_59!E33</f>
        <v>1442.8799999999999</v>
      </c>
      <c r="F33" s="73">
        <f>[1]กร่อย_59!G33+[1]ชายฝั่ง_59!G33+[1]จืด_59!G33</f>
        <v>1.4332372919599998</v>
      </c>
      <c r="G33" s="73">
        <f>[1]กร่อย_59!I33+[1]ชายฝั่ง_59!I33+[1]จืด_59!I33</f>
        <v>24.828569101799996</v>
      </c>
    </row>
    <row r="34" spans="1:7" x14ac:dyDescent="0.55000000000000004">
      <c r="A34" s="10" t="s">
        <v>118</v>
      </c>
      <c r="B34" s="14" t="s">
        <v>29</v>
      </c>
      <c r="C34" s="101">
        <f>[1]กร่อย_59!C34+[1]ชายฝั่ง_59!C34+[1]จืด_59!C34</f>
        <v>10247</v>
      </c>
      <c r="D34" s="73">
        <f>[1]กร่อย_59!D34+[1]ชายฝั่ง_59!D34+[1]จืด_59!D34</f>
        <v>9360.09</v>
      </c>
      <c r="E34" s="73">
        <f>[1]กร่อย_59!E34+[1]ชายฝั่ง_59!E34+[1]จืด_59!E34</f>
        <v>3817.1000000000004</v>
      </c>
      <c r="F34" s="73">
        <f>[1]กร่อย_59!G34+[1]ชายฝั่ง_59!G34+[1]จืด_59!G34</f>
        <v>3.6553253269599999</v>
      </c>
      <c r="G34" s="73">
        <f>[1]กร่อย_59!I34+[1]ชายฝั่ง_59!I34+[1]จืด_59!I34</f>
        <v>62.370666496799998</v>
      </c>
    </row>
    <row r="35" spans="1:7" x14ac:dyDescent="0.55000000000000004">
      <c r="A35" s="10" t="s">
        <v>119</v>
      </c>
      <c r="B35" s="14" t="s">
        <v>30</v>
      </c>
      <c r="C35" s="101">
        <f>[1]กร่อย_59!C35+[1]ชายฝั่ง_59!C35+[1]จืด_59!C35</f>
        <v>2575</v>
      </c>
      <c r="D35" s="73">
        <f>[1]กร่อย_59!D35+[1]ชายฝั่ง_59!D35+[1]จืด_59!D35</f>
        <v>2362.04</v>
      </c>
      <c r="E35" s="73">
        <f>[1]กร่อย_59!E35+[1]ชายฝั่ง_59!E35+[1]จืด_59!E35</f>
        <v>1565.1100000000001</v>
      </c>
      <c r="F35" s="73">
        <f>[1]กร่อย_59!G35+[1]ชายฝั่ง_59!G35+[1]จืด_59!G35</f>
        <v>1.6878577995999997</v>
      </c>
      <c r="G35" s="73">
        <f>[1]กร่อย_59!I35+[1]ชายฝั่ง_59!I35+[1]จืด_59!I35</f>
        <v>28.866308523399997</v>
      </c>
    </row>
    <row r="36" spans="1:7" x14ac:dyDescent="0.55000000000000004">
      <c r="A36" s="10" t="s">
        <v>120</v>
      </c>
      <c r="B36" s="14" t="s">
        <v>31</v>
      </c>
      <c r="C36" s="101">
        <f>[1]กร่อย_59!C36+[1]ชายฝั่ง_59!C36+[1]จืด_59!C36</f>
        <v>4271</v>
      </c>
      <c r="D36" s="73">
        <f>[1]กร่อย_59!D36+[1]ชายฝั่ง_59!D36+[1]จืด_59!D36</f>
        <v>6316.83</v>
      </c>
      <c r="E36" s="73">
        <f>[1]กร่อย_59!E36+[1]ชายฝั่ง_59!E36+[1]จืด_59!E36</f>
        <v>2258.61</v>
      </c>
      <c r="F36" s="73">
        <f>[1]กร่อย_59!G36+[1]ชายฝั่ง_59!G36+[1]จืด_59!G36</f>
        <v>2.2311301059200002</v>
      </c>
      <c r="G36" s="73">
        <f>[1]กร่อย_59!I36+[1]ชายฝั่ง_59!I36+[1]จืด_59!I36</f>
        <v>36.974090123999993</v>
      </c>
    </row>
    <row r="37" spans="1:7" x14ac:dyDescent="0.55000000000000004">
      <c r="A37" s="10" t="s">
        <v>121</v>
      </c>
      <c r="B37" s="14" t="s">
        <v>32</v>
      </c>
      <c r="C37" s="101">
        <f>[1]กร่อย_59!C37+[1]ชายฝั่ง_59!C37+[1]จืด_59!C37</f>
        <v>10751</v>
      </c>
      <c r="D37" s="73">
        <f>[1]กร่อย_59!D37+[1]ชายฝั่ง_59!D37+[1]จืด_59!D37</f>
        <v>11768.800000000001</v>
      </c>
      <c r="E37" s="73">
        <f>[1]กร่อย_59!E37+[1]ชายฝั่ง_59!E37+[1]จืด_59!E37</f>
        <v>1409.53</v>
      </c>
      <c r="F37" s="73">
        <f>[1]กร่อย_59!G37+[1]ชายฝั่ง_59!G37+[1]จืด_59!G37</f>
        <v>1.5055434324399999</v>
      </c>
      <c r="G37" s="73">
        <f>[1]กร่อย_59!I37+[1]ชายฝั่ง_59!I37+[1]จืด_59!I37</f>
        <v>26.698401010799998</v>
      </c>
    </row>
    <row r="38" spans="1:7" x14ac:dyDescent="0.55000000000000004">
      <c r="A38" s="10" t="s">
        <v>122</v>
      </c>
      <c r="B38" s="14" t="s">
        <v>33</v>
      </c>
      <c r="C38" s="101">
        <f>[1]กร่อย_59!C38+[1]ชายฝั่ง_59!C38+[1]จืด_59!C38</f>
        <v>4526</v>
      </c>
      <c r="D38" s="73">
        <f>[1]กร่อย_59!D38+[1]ชายฝั่ง_59!D38+[1]จืด_59!D38</f>
        <v>2409.4499999999998</v>
      </c>
      <c r="E38" s="73">
        <f>[1]กร่อย_59!E38+[1]ชายฝั่ง_59!E38+[1]จืด_59!E38</f>
        <v>687.43</v>
      </c>
      <c r="F38" s="73">
        <f>[1]กร่อย_59!G38+[1]ชายฝั่ง_59!G38+[1]จืด_59!G38</f>
        <v>0.59551558131999993</v>
      </c>
      <c r="G38" s="73">
        <f>[1]กร่อย_59!I38+[1]ชายฝั่ง_59!I38+[1]จืด_59!I38</f>
        <v>9.8051622947999988</v>
      </c>
    </row>
    <row r="39" spans="1:7" x14ac:dyDescent="0.55000000000000004">
      <c r="A39" s="10" t="s">
        <v>123</v>
      </c>
      <c r="B39" s="14" t="s">
        <v>34</v>
      </c>
      <c r="C39" s="101">
        <f>[1]กร่อย_59!C39+[1]ชายฝั่ง_59!C39+[1]จืด_59!C39</f>
        <v>7648</v>
      </c>
      <c r="D39" s="73">
        <f>[1]กร่อย_59!D39+[1]ชายฝั่ง_59!D39+[1]จืด_59!D39</f>
        <v>8013.21</v>
      </c>
      <c r="E39" s="73">
        <f>[1]กร่อย_59!E39+[1]ชายฝั่ง_59!E39+[1]จืด_59!E39</f>
        <v>1357.12</v>
      </c>
      <c r="F39" s="73">
        <f>[1]กร่อย_59!G39+[1]ชายฝั่ง_59!G39+[1]จืด_59!G39</f>
        <v>1.4149436037600001</v>
      </c>
      <c r="G39" s="73">
        <f>[1]กร่อย_59!I39+[1]ชายฝั่ง_59!I39+[1]จืด_59!I39</f>
        <v>24.8388594796</v>
      </c>
    </row>
    <row r="40" spans="1:7" x14ac:dyDescent="0.55000000000000004">
      <c r="A40" s="10" t="s">
        <v>124</v>
      </c>
      <c r="B40" s="14" t="s">
        <v>35</v>
      </c>
      <c r="C40" s="101">
        <f>[1]กร่อย_59!C40+[1]ชายฝั่ง_59!C40+[1]จืด_59!C40</f>
        <v>12160</v>
      </c>
      <c r="D40" s="73">
        <f>[1]กร่อย_59!D40+[1]ชายฝั่ง_59!D40+[1]จืด_59!D40</f>
        <v>9714.67</v>
      </c>
      <c r="E40" s="73">
        <f>[1]กร่อย_59!E40+[1]ชายฝั่ง_59!E40+[1]จืด_59!E40</f>
        <v>2644.08</v>
      </c>
      <c r="F40" s="73">
        <f>[1]กร่อย_59!G40+[1]ชายฝั่ง_59!G40+[1]จืด_59!G40</f>
        <v>2.0358476630400002</v>
      </c>
      <c r="G40" s="73">
        <f>[1]กร่อย_59!I40+[1]ชายฝั่ง_59!I40+[1]จืด_59!I40</f>
        <v>31.545409615999997</v>
      </c>
    </row>
    <row r="41" spans="1:7" x14ac:dyDescent="0.55000000000000004">
      <c r="A41" s="10" t="s">
        <v>125</v>
      </c>
      <c r="B41" s="14" t="s">
        <v>36</v>
      </c>
      <c r="C41" s="101">
        <f>[1]กร่อย_59!C41+[1]ชายฝั่ง_59!C41+[1]จืด_59!C41</f>
        <v>12930</v>
      </c>
      <c r="D41" s="73">
        <f>[1]กร่อย_59!D41+[1]ชายฝั่ง_59!D41+[1]จืด_59!D41</f>
        <v>19314.650000000001</v>
      </c>
      <c r="E41" s="73">
        <f>[1]กร่อย_59!E41+[1]ชายฝั่ง_59!E41+[1]จืด_59!E41</f>
        <v>3511.6</v>
      </c>
      <c r="F41" s="73">
        <f>[1]กร่อย_59!G41+[1]ชายฝั่ง_59!G41+[1]จืด_59!G41</f>
        <v>3.3403093812399995</v>
      </c>
      <c r="G41" s="73">
        <f>[1]กร่อย_59!I41+[1]ชายฝั่ง_59!I41+[1]จืด_59!I41</f>
        <v>56.816655690599994</v>
      </c>
    </row>
    <row r="42" spans="1:7" x14ac:dyDescent="0.55000000000000004">
      <c r="A42" s="10" t="s">
        <v>126</v>
      </c>
      <c r="B42" s="14" t="s">
        <v>37</v>
      </c>
      <c r="C42" s="101">
        <f>[1]กร่อย_59!C42+[1]ชายฝั่ง_59!C42+[1]จืด_59!C42</f>
        <v>12012</v>
      </c>
      <c r="D42" s="73">
        <f>[1]กร่อย_59!D42+[1]ชายฝั่ง_59!D42+[1]จืด_59!D42</f>
        <v>8601.880000000001</v>
      </c>
      <c r="E42" s="73">
        <f>[1]กร่อย_59!E42+[1]ชายฝั่ง_59!E42+[1]จืด_59!E42</f>
        <v>5119.8599999999997</v>
      </c>
      <c r="F42" s="73">
        <f>[1]กร่อย_59!G42+[1]ชายฝั่ง_59!G42+[1]จืด_59!G42</f>
        <v>5.2853472523599985</v>
      </c>
      <c r="G42" s="73">
        <f>[1]กร่อย_59!I42+[1]ชายฝั่ง_59!I42+[1]จืด_59!I42</f>
        <v>92.729411274599983</v>
      </c>
    </row>
    <row r="43" spans="1:7" x14ac:dyDescent="0.55000000000000004">
      <c r="A43" s="10" t="s">
        <v>127</v>
      </c>
      <c r="B43" s="14" t="s">
        <v>38</v>
      </c>
      <c r="C43" s="101">
        <f>[1]กร่อย_59!C43+[1]ชายฝั่ง_59!C43+[1]จืด_59!C43</f>
        <v>8630</v>
      </c>
      <c r="D43" s="73">
        <f>[1]กร่อย_59!D43+[1]ชายฝั่ง_59!D43+[1]จืด_59!D43</f>
        <v>7959.4</v>
      </c>
      <c r="E43" s="73">
        <f>[1]กร่อย_59!E43+[1]ชายฝั่ง_59!E43+[1]จืด_59!E43</f>
        <v>2219.9300000000003</v>
      </c>
      <c r="F43" s="73">
        <f>[1]กร่อย_59!G43+[1]ชายฝั่ง_59!G43+[1]จืด_59!G43</f>
        <v>2.3516212457200005</v>
      </c>
      <c r="G43" s="73">
        <f>[1]กร่อย_59!I43+[1]ชายฝั่ง_59!I43+[1]จืด_59!I43</f>
        <v>41.538936159599999</v>
      </c>
    </row>
    <row r="44" spans="1:7" x14ac:dyDescent="0.55000000000000004">
      <c r="A44" s="10" t="s">
        <v>112</v>
      </c>
      <c r="B44" s="14" t="s">
        <v>39</v>
      </c>
      <c r="C44" s="101">
        <f>[1]กร่อย_59!C44+[1]ชายฝั่ง_59!C44+[1]จืด_59!C44</f>
        <v>10423</v>
      </c>
      <c r="D44" s="73">
        <f>[1]กร่อย_59!D44+[1]ชายฝั่ง_59!D44+[1]จืด_59!D44</f>
        <v>11122.73</v>
      </c>
      <c r="E44" s="73">
        <f>[1]กร่อย_59!E44+[1]ชายฝั่ง_59!E44+[1]จืด_59!E44</f>
        <v>1446.85</v>
      </c>
      <c r="F44" s="73">
        <f>[1]กร่อย_59!G44+[1]ชายฝั่ง_59!G44+[1]จืด_59!G44</f>
        <v>1.5427212533999997</v>
      </c>
      <c r="G44" s="73">
        <f>[1]กร่อย_59!I44+[1]ชายฝั่ง_59!I44+[1]จืด_59!I44</f>
        <v>26.580279335599993</v>
      </c>
    </row>
    <row r="45" spans="1:7" x14ac:dyDescent="0.55000000000000004">
      <c r="A45" s="10" t="s">
        <v>128</v>
      </c>
      <c r="B45" s="17" t="s">
        <v>40</v>
      </c>
      <c r="C45" s="101">
        <f>[1]กร่อย_59!C45+[1]ชายฝั่ง_59!C45+[1]จืด_59!C45</f>
        <v>7023</v>
      </c>
      <c r="D45" s="73">
        <f>[1]กร่อย_59!D45+[1]ชายฝั่ง_59!D45+[1]จืด_59!D45</f>
        <v>4966.13</v>
      </c>
      <c r="E45" s="73">
        <f>[1]กร่อย_59!E45+[1]ชายฝั่ง_59!E45+[1]จืด_59!E45</f>
        <v>1186</v>
      </c>
      <c r="F45" s="73">
        <f>[1]กร่อย_59!G45+[1]ชายฝั่ง_59!G45+[1]จืด_59!G45</f>
        <v>1.1328510270799999</v>
      </c>
      <c r="G45" s="73">
        <f>[1]กร่อย_59!I45+[1]ชายฝั่ง_59!I45+[1]จืด_59!I45</f>
        <v>19.360101374999999</v>
      </c>
    </row>
    <row r="46" spans="1:7" x14ac:dyDescent="0.55000000000000004">
      <c r="A46" s="108" t="s">
        <v>41</v>
      </c>
      <c r="B46" s="109"/>
      <c r="C46" s="100">
        <f>SUM(C47:C63)</f>
        <v>99505</v>
      </c>
      <c r="D46" s="23">
        <f t="shared" ref="D46:G46" si="3">SUM(D47:D63)</f>
        <v>101417.33</v>
      </c>
      <c r="E46" s="23">
        <f t="shared" si="3"/>
        <v>64773.150000000009</v>
      </c>
      <c r="F46" s="23">
        <f t="shared" si="3"/>
        <v>51.891894746880013</v>
      </c>
      <c r="G46" s="23">
        <f t="shared" si="3"/>
        <v>817.65969692659996</v>
      </c>
    </row>
    <row r="47" spans="1:7" x14ac:dyDescent="0.55000000000000004">
      <c r="A47" s="10" t="s">
        <v>129</v>
      </c>
      <c r="B47" s="11" t="s">
        <v>42</v>
      </c>
      <c r="C47" s="101">
        <f>[1]กร่อย_59!C47+[1]ชายฝั่ง_59!C47+[1]จืด_59!C47</f>
        <v>2096</v>
      </c>
      <c r="D47" s="73">
        <f>[1]กร่อย_59!D47+[1]ชายฝั่ง_59!D47+[1]จืด_59!D47</f>
        <v>2490.87</v>
      </c>
      <c r="E47" s="73">
        <f>[1]กร่อย_59!E47+[1]ชายฝั่ง_59!E47+[1]จืด_59!E47</f>
        <v>1502.62</v>
      </c>
      <c r="F47" s="73">
        <f>[1]กร่อย_59!G47+[1]ชายฝั่ง_59!G47+[1]จืด_59!G47</f>
        <v>1.07263205016</v>
      </c>
      <c r="G47" s="73">
        <f>[1]กร่อย_59!I47+[1]ชายฝั่ง_59!I47+[1]จืด_59!I47</f>
        <v>15.717649863199997</v>
      </c>
    </row>
    <row r="48" spans="1:7" s="2" customFormat="1" x14ac:dyDescent="0.55000000000000004">
      <c r="A48" s="10" t="s">
        <v>130</v>
      </c>
      <c r="B48" s="14" t="s">
        <v>43</v>
      </c>
      <c r="C48" s="101">
        <f>[1]กร่อย_59!C48+[1]ชายฝั่ง_59!C48+[1]จืด_59!C48</f>
        <v>16675</v>
      </c>
      <c r="D48" s="73">
        <f>[1]กร่อย_59!D48+[1]ชายฝั่ง_59!D48+[1]จืด_59!D48</f>
        <v>26676.989999999998</v>
      </c>
      <c r="E48" s="73">
        <f>[1]กร่อย_59!E48+[1]ชายฝั่ง_59!E48+[1]จืด_59!E48</f>
        <v>14125.16</v>
      </c>
      <c r="F48" s="73">
        <f>[1]กร่อย_59!G48+[1]ชายฝั่ง_59!G48+[1]จืด_59!G48</f>
        <v>13.894477651999999</v>
      </c>
      <c r="G48" s="73">
        <f>[1]กร่อย_59!I48+[1]ชายฝั่ง_59!I48+[1]จืด_59!I48</f>
        <v>238.4707358016</v>
      </c>
    </row>
    <row r="49" spans="1:7" x14ac:dyDescent="0.55000000000000004">
      <c r="A49" s="10" t="s">
        <v>131</v>
      </c>
      <c r="B49" s="14" t="s">
        <v>44</v>
      </c>
      <c r="C49" s="101">
        <f>[1]กร่อย_59!C49+[1]ชายฝั่ง_59!C49+[1]จืด_59!C49</f>
        <v>6922</v>
      </c>
      <c r="D49" s="73">
        <f>[1]กร่อย_59!D49+[1]ชายฝั่ง_59!D49+[1]จืด_59!D49</f>
        <v>4876.0300000000007</v>
      </c>
      <c r="E49" s="73">
        <f>[1]กร่อย_59!E49+[1]ชายฝั่ง_59!E49+[1]จืด_59!E49</f>
        <v>3526.83</v>
      </c>
      <c r="F49" s="73">
        <f>[1]กร่อย_59!G49+[1]ชายฝั่ง_59!G49+[1]จืด_59!G49</f>
        <v>3.8383258286400004</v>
      </c>
      <c r="G49" s="73">
        <f>[1]กร่อย_59!I49+[1]ชายฝั่ง_59!I49+[1]จืด_59!I49</f>
        <v>68.356591044999973</v>
      </c>
    </row>
    <row r="50" spans="1:7" x14ac:dyDescent="0.55000000000000004">
      <c r="A50" s="10" t="s">
        <v>132</v>
      </c>
      <c r="B50" s="14" t="s">
        <v>45</v>
      </c>
      <c r="C50" s="101">
        <f>[1]กร่อย_59!C50+[1]ชายฝั่ง_59!C50+[1]จืด_59!C50</f>
        <v>6181</v>
      </c>
      <c r="D50" s="73">
        <f>[1]กร่อย_59!D50+[1]ชายฝั่ง_59!D50+[1]จืด_59!D50</f>
        <v>5360.05</v>
      </c>
      <c r="E50" s="73">
        <f>[1]กร่อย_59!E50+[1]ชายฝั่ง_59!E50+[1]จืด_59!E50</f>
        <v>1740.4099999999999</v>
      </c>
      <c r="F50" s="73">
        <f>[1]กร่อย_59!G50+[1]ชายฝั่ง_59!G50+[1]จืด_59!G50</f>
        <v>1.5584573940799997</v>
      </c>
      <c r="G50" s="73">
        <f>[1]กร่อย_59!I50+[1]ชายฝั่ง_59!I50+[1]จืด_59!I50</f>
        <v>26.000688882599995</v>
      </c>
    </row>
    <row r="51" spans="1:7" x14ac:dyDescent="0.55000000000000004">
      <c r="A51" s="10" t="s">
        <v>133</v>
      </c>
      <c r="B51" s="14" t="s">
        <v>46</v>
      </c>
      <c r="C51" s="101">
        <f>[1]กร่อย_59!C51+[1]ชายฝั่ง_59!C51+[1]จืด_59!C51</f>
        <v>9445</v>
      </c>
      <c r="D51" s="73">
        <f>[1]กร่อย_59!D51+[1]ชายฝั่ง_59!D51+[1]จืด_59!D51</f>
        <v>9174.06</v>
      </c>
      <c r="E51" s="73">
        <f>[1]กร่อย_59!E51+[1]ชายฝั่ง_59!E51+[1]จืด_59!E51</f>
        <v>15108.92</v>
      </c>
      <c r="F51" s="73">
        <f>[1]กร่อย_59!G51+[1]ชายฝั่ง_59!G51+[1]จืด_59!G51</f>
        <v>9.7376807548800013</v>
      </c>
      <c r="G51" s="73">
        <f>[1]กร่อย_59!I51+[1]ชายฝั่ง_59!I51+[1]จืด_59!I51</f>
        <v>135.65092567519997</v>
      </c>
    </row>
    <row r="52" spans="1:7" x14ac:dyDescent="0.55000000000000004">
      <c r="A52" s="10" t="s">
        <v>134</v>
      </c>
      <c r="B52" s="14" t="s">
        <v>47</v>
      </c>
      <c r="C52" s="101">
        <f>[1]กร่อย_59!C52+[1]ชายฝั่ง_59!C52+[1]จืด_59!C52</f>
        <v>4192</v>
      </c>
      <c r="D52" s="73">
        <f>[1]กร่อย_59!D52+[1]ชายฝั่ง_59!D52+[1]จืด_59!D52</f>
        <v>1944.7</v>
      </c>
      <c r="E52" s="73">
        <f>[1]กร่อย_59!E52+[1]ชายฝั่ง_59!E52+[1]จืด_59!E52</f>
        <v>456.44000000000005</v>
      </c>
      <c r="F52" s="73">
        <f>[1]กร่อย_59!G52+[1]ชายฝั่ง_59!G52+[1]จืด_59!G52</f>
        <v>0.37795757903999999</v>
      </c>
      <c r="G52" s="73">
        <f>[1]กร่อย_59!I52+[1]ชายฝั่ง_59!I52+[1]จืด_59!I52</f>
        <v>6.1049853536000001</v>
      </c>
    </row>
    <row r="53" spans="1:7" x14ac:dyDescent="0.55000000000000004">
      <c r="A53" s="10" t="s">
        <v>135</v>
      </c>
      <c r="B53" s="14" t="s">
        <v>48</v>
      </c>
      <c r="C53" s="101">
        <f>[1]กร่อย_59!C53+[1]ชายฝั่ง_59!C53+[1]จืด_59!C53</f>
        <v>4059</v>
      </c>
      <c r="D53" s="73">
        <f>[1]กร่อย_59!D53+[1]ชายฝั่ง_59!D53+[1]จืด_59!D53</f>
        <v>4134.7700000000004</v>
      </c>
      <c r="E53" s="73">
        <f>[1]กร่อย_59!E53+[1]ชายฝั่ง_59!E53+[1]จืด_59!E53</f>
        <v>3123.92</v>
      </c>
      <c r="F53" s="73">
        <f>[1]กร่อย_59!G53+[1]ชายฝั่ง_59!G53+[1]จืด_59!G53</f>
        <v>2.7662754859999996</v>
      </c>
      <c r="G53" s="73">
        <f>[1]กร่อย_59!I53+[1]ชายฝั่ง_59!I53+[1]จืด_59!I53</f>
        <v>45.713448877199994</v>
      </c>
    </row>
    <row r="54" spans="1:7" x14ac:dyDescent="0.55000000000000004">
      <c r="A54" s="10" t="s">
        <v>136</v>
      </c>
      <c r="B54" s="14" t="s">
        <v>49</v>
      </c>
      <c r="C54" s="101">
        <f>[1]กร่อย_59!C54+[1]ชายฝั่ง_59!C54+[1]จืด_59!C54</f>
        <v>5333</v>
      </c>
      <c r="D54" s="73">
        <f>[1]กร่อย_59!D54+[1]ชายฝั่ง_59!D54+[1]จืด_59!D54</f>
        <v>6777.58</v>
      </c>
      <c r="E54" s="73">
        <f>[1]กร่อย_59!E54+[1]ชายฝั่ง_59!E54+[1]จืด_59!E54</f>
        <v>5757.6799999999994</v>
      </c>
      <c r="F54" s="73">
        <f>[1]กร่อย_59!G54+[1]ชายฝั่ง_59!G54+[1]จืด_59!G54</f>
        <v>3.7298128628400002</v>
      </c>
      <c r="G54" s="73">
        <f>[1]กร่อย_59!I54+[1]ชายฝั่ง_59!I54+[1]จืด_59!I54</f>
        <v>52.863665576999992</v>
      </c>
    </row>
    <row r="55" spans="1:7" x14ac:dyDescent="0.55000000000000004">
      <c r="A55" s="10" t="s">
        <v>137</v>
      </c>
      <c r="B55" s="14" t="s">
        <v>50</v>
      </c>
      <c r="C55" s="101">
        <f>[1]กร่อย_59!C55+[1]ชายฝั่ง_59!C55+[1]จืด_59!C55</f>
        <v>2789</v>
      </c>
      <c r="D55" s="73">
        <f>[1]กร่อย_59!D55+[1]ชายฝั่ง_59!D55+[1]จืด_59!D55</f>
        <v>3501.13</v>
      </c>
      <c r="E55" s="73">
        <f>[1]กร่อย_59!E55+[1]ชายฝั่ง_59!E55+[1]จืด_59!E55</f>
        <v>2292.4700000000003</v>
      </c>
      <c r="F55" s="73">
        <f>[1]กร่อย_59!G55+[1]ชายฝั่ง_59!G55+[1]จืด_59!G55</f>
        <v>1.7270299679599999</v>
      </c>
      <c r="G55" s="73">
        <f>[1]กร่อย_59!I55+[1]ชายฝั่ง_59!I55+[1]จืด_59!I55</f>
        <v>26.085291008799999</v>
      </c>
    </row>
    <row r="56" spans="1:7" s="2" customFormat="1" x14ac:dyDescent="0.55000000000000004">
      <c r="A56" s="10" t="s">
        <v>138</v>
      </c>
      <c r="B56" s="14" t="s">
        <v>51</v>
      </c>
      <c r="C56" s="101">
        <f>[1]กร่อย_59!C56+[1]ชายฝั่ง_59!C56+[1]จืด_59!C56</f>
        <v>8568</v>
      </c>
      <c r="D56" s="73">
        <f>[1]กร่อย_59!D56+[1]ชายฝั่ง_59!D56+[1]จืด_59!D56</f>
        <v>13651.34</v>
      </c>
      <c r="E56" s="73">
        <f>[1]กร่อย_59!E56+[1]ชายฝั่ง_59!E56+[1]จืด_59!E56</f>
        <v>4669.1499999999996</v>
      </c>
      <c r="F56" s="73">
        <f>[1]กร่อย_59!G56+[1]ชายฝั่ง_59!G56+[1]จืด_59!G56</f>
        <v>4.0014138899199994</v>
      </c>
      <c r="G56" s="73">
        <f>[1]กร่อย_59!I56+[1]ชายฝั่ง_59!I56+[1]จืด_59!I56</f>
        <v>64.811745199800001</v>
      </c>
    </row>
    <row r="57" spans="1:7" x14ac:dyDescent="0.55000000000000004">
      <c r="A57" s="10" t="s">
        <v>139</v>
      </c>
      <c r="B57" s="14" t="s">
        <v>52</v>
      </c>
      <c r="C57" s="101">
        <f>[1]กร่อย_59!C57+[1]ชายฝั่ง_59!C57+[1]จืด_59!C57</f>
        <v>6200</v>
      </c>
      <c r="D57" s="73">
        <f>[1]กร่อย_59!D57+[1]ชายฝั่ง_59!D57+[1]จืด_59!D57</f>
        <v>3933.4500000000003</v>
      </c>
      <c r="E57" s="73">
        <f>[1]กร่อย_59!E57+[1]ชายฝั่ง_59!E57+[1]จืด_59!E57</f>
        <v>956.09</v>
      </c>
      <c r="F57" s="73">
        <f>[1]กร่อย_59!G57+[1]ชายฝั่ง_59!G57+[1]จืด_59!G57</f>
        <v>0.94919532671999973</v>
      </c>
      <c r="G57" s="73">
        <f>[1]กร่อย_59!I57+[1]ชายฝั่ง_59!I57+[1]จืด_59!I57</f>
        <v>16.075126229599995</v>
      </c>
    </row>
    <row r="58" spans="1:7" x14ac:dyDescent="0.55000000000000004">
      <c r="A58" s="10" t="s">
        <v>140</v>
      </c>
      <c r="B58" s="14" t="s">
        <v>53</v>
      </c>
      <c r="C58" s="101">
        <f>[1]กร่อย_59!C58+[1]ชายฝั่ง_59!C58+[1]จืด_59!C58</f>
        <v>1311</v>
      </c>
      <c r="D58" s="73">
        <f>[1]กร่อย_59!D58+[1]ชายฝั่ง_59!D58+[1]จืด_59!D58</f>
        <v>411.83000000000004</v>
      </c>
      <c r="E58" s="73">
        <f>[1]กร่อย_59!E58+[1]ชายฝั่ง_59!E58+[1]จืด_59!E58</f>
        <v>149.91</v>
      </c>
      <c r="F58" s="73">
        <f>[1]กร่อย_59!G58+[1]ชายฝั่ง_59!G58+[1]จืด_59!G58</f>
        <v>0.10330745631999999</v>
      </c>
      <c r="G58" s="73">
        <f>[1]กร่อย_59!I58+[1]ชายฝั่ง_59!I58+[1]จืด_59!I58</f>
        <v>1.5226761726</v>
      </c>
    </row>
    <row r="59" spans="1:7" x14ac:dyDescent="0.55000000000000004">
      <c r="A59" s="10" t="s">
        <v>141</v>
      </c>
      <c r="B59" s="14" t="s">
        <v>54</v>
      </c>
      <c r="C59" s="101">
        <f>[1]กร่อย_59!C59+[1]ชายฝั่ง_59!C59+[1]จืด_59!C59</f>
        <v>13514</v>
      </c>
      <c r="D59" s="73">
        <f>[1]กร่อย_59!D59+[1]ชายฝั่ง_59!D59+[1]จืด_59!D59</f>
        <v>7364.18</v>
      </c>
      <c r="E59" s="73">
        <f>[1]กร่อย_59!E59+[1]ชายฝั่ง_59!E59+[1]จืด_59!E59</f>
        <v>4788.6200000000008</v>
      </c>
      <c r="F59" s="73">
        <f>[1]กร่อย_59!G59+[1]ชายฝั่ง_59!G59+[1]จืด_59!G59</f>
        <v>2.9687900927199999</v>
      </c>
      <c r="G59" s="73">
        <f>[1]กร่อย_59!I59+[1]ชายฝั่ง_59!I59+[1]จืด_59!I59</f>
        <v>40.808777578600001</v>
      </c>
    </row>
    <row r="60" spans="1:7" x14ac:dyDescent="0.55000000000000004">
      <c r="A60" s="10" t="s">
        <v>142</v>
      </c>
      <c r="B60" s="14" t="s">
        <v>55</v>
      </c>
      <c r="C60" s="101">
        <f>[1]กร่อย_59!C60+[1]ชายฝั่ง_59!C60+[1]จืด_59!C60</f>
        <v>2074</v>
      </c>
      <c r="D60" s="73">
        <f>[1]กร่อย_59!D60+[1]ชายฝั่ง_59!D60+[1]จืด_59!D60</f>
        <v>1019.34</v>
      </c>
      <c r="E60" s="73">
        <f>[1]กร่อย_59!E60+[1]ชายฝั่ง_59!E60+[1]จืด_59!E60</f>
        <v>453.78</v>
      </c>
      <c r="F60" s="73">
        <f>[1]กร่อย_59!G60+[1]ชายฝั่ง_59!G60+[1]จืด_59!G60</f>
        <v>0.39021034763999995</v>
      </c>
      <c r="G60" s="73">
        <f>[1]กร่อย_59!I60+[1]ชายฝั่ง_59!I60+[1]จืด_59!I60</f>
        <v>6.4053724157999996</v>
      </c>
    </row>
    <row r="61" spans="1:7" x14ac:dyDescent="0.55000000000000004">
      <c r="A61" s="10" t="s">
        <v>143</v>
      </c>
      <c r="B61" s="14" t="s">
        <v>56</v>
      </c>
      <c r="C61" s="101">
        <f>[1]กร่อย_59!C61+[1]ชายฝั่ง_59!C61+[1]จืด_59!C61</f>
        <v>3487</v>
      </c>
      <c r="D61" s="73">
        <f>[1]กร่อย_59!D61+[1]ชายฝั่ง_59!D61+[1]จืด_59!D61</f>
        <v>4144.37</v>
      </c>
      <c r="E61" s="73">
        <f>[1]กร่อย_59!E61+[1]ชายฝั่ง_59!E61+[1]จืด_59!E61</f>
        <v>1836.44</v>
      </c>
      <c r="F61" s="73">
        <f>[1]กร่อย_59!G61+[1]ชายฝั่ง_59!G61+[1]จืด_59!G61</f>
        <v>1.1771535826399997</v>
      </c>
      <c r="G61" s="73">
        <f>[1]กร่อย_59!I61+[1]ชายฝั่ง_59!I61+[1]จืด_59!I61</f>
        <v>16.563703817199997</v>
      </c>
    </row>
    <row r="62" spans="1:7" x14ac:dyDescent="0.55000000000000004">
      <c r="A62" s="10" t="s">
        <v>144</v>
      </c>
      <c r="B62" s="14" t="s">
        <v>57</v>
      </c>
      <c r="C62" s="101">
        <f>[1]กร่อย_59!C62+[1]ชายฝั่ง_59!C62+[1]จืด_59!C62</f>
        <v>3798</v>
      </c>
      <c r="D62" s="73">
        <f>[1]กร่อย_59!D62+[1]ชายฝั่ง_59!D62+[1]จืด_59!D62</f>
        <v>3650.3999999999996</v>
      </c>
      <c r="E62" s="73">
        <f>[1]กร่อย_59!E62+[1]ชายฝั่ง_59!E62+[1]จืด_59!E62</f>
        <v>2529.37</v>
      </c>
      <c r="F62" s="73">
        <f>[1]กร่อย_59!G62+[1]ชายฝั่ง_59!G62+[1]จืด_59!G62</f>
        <v>2.0819618107199998</v>
      </c>
      <c r="G62" s="73">
        <f>[1]กร่อย_59!I62+[1]ชายฝั่ง_59!I62+[1]จืด_59!I62</f>
        <v>32.358618156999995</v>
      </c>
    </row>
    <row r="63" spans="1:7" x14ac:dyDescent="0.55000000000000004">
      <c r="A63" s="10" t="s">
        <v>145</v>
      </c>
      <c r="B63" s="17" t="s">
        <v>58</v>
      </c>
      <c r="C63" s="101">
        <f>[1]กร่อย_59!C63+[1]ชายฝั่ง_59!C63+[1]จืด_59!C63</f>
        <v>2861</v>
      </c>
      <c r="D63" s="73">
        <f>[1]กร่อย_59!D63+[1]ชายฝั่ง_59!D63+[1]จืด_59!D63</f>
        <v>2306.2400000000002</v>
      </c>
      <c r="E63" s="73">
        <f>[1]กร่อย_59!E63+[1]ชายฝั่ง_59!E63+[1]จืด_59!E63</f>
        <v>1755.3400000000001</v>
      </c>
      <c r="F63" s="73">
        <f>[1]กร่อย_59!G63+[1]ชายฝั่ง_59!G63+[1]จืด_59!G63</f>
        <v>1.5172126645999997</v>
      </c>
      <c r="G63" s="73">
        <f>[1]กร่อย_59!I63+[1]ชายฝั่ง_59!I63+[1]จืด_59!I63</f>
        <v>24.149695271799999</v>
      </c>
    </row>
    <row r="64" spans="1:7" x14ac:dyDescent="0.55000000000000004">
      <c r="A64" s="108" t="s">
        <v>59</v>
      </c>
      <c r="B64" s="109"/>
      <c r="C64" s="100">
        <f>SUM(C65:C78)</f>
        <v>43398</v>
      </c>
      <c r="D64" s="23">
        <f t="shared" ref="D64:G64" si="4">SUM(D65:D78)</f>
        <v>117692.47</v>
      </c>
      <c r="E64" s="23">
        <f t="shared" si="4"/>
        <v>189765.74000000002</v>
      </c>
      <c r="F64" s="23">
        <f t="shared" si="4"/>
        <v>173.27845508130315</v>
      </c>
      <c r="G64" s="23">
        <f t="shared" si="4"/>
        <v>4679.981014474085</v>
      </c>
    </row>
    <row r="65" spans="1:7" x14ac:dyDescent="0.55000000000000004">
      <c r="A65" s="10" t="s">
        <v>146</v>
      </c>
      <c r="B65" s="11" t="s">
        <v>60</v>
      </c>
      <c r="C65" s="101">
        <f>[1]กร่อย_59!C65+[1]ชายฝั่ง_59!C65+[1]จืด_59!C65</f>
        <v>839</v>
      </c>
      <c r="D65" s="73">
        <f>[1]กร่อย_59!D65+[1]ชายฝั่ง_59!D65+[1]จืด_59!D65</f>
        <v>5506.05</v>
      </c>
      <c r="E65" s="73">
        <f>[1]กร่อย_59!E65+[1]ชายฝั่ง_59!E65+[1]จืด_59!E65</f>
        <v>12565.9</v>
      </c>
      <c r="F65" s="73">
        <f>[1]กร่อย_59!G65+[1]ชายฝั่ง_59!G65+[1]จืด_59!G65</f>
        <v>11.989699911497999</v>
      </c>
      <c r="G65" s="73">
        <f>[1]กร่อย_59!I65+[1]ชายฝั่ง_59!I65+[1]จืด_59!I65</f>
        <v>372.67904656220804</v>
      </c>
    </row>
    <row r="66" spans="1:7" x14ac:dyDescent="0.55000000000000004">
      <c r="A66" s="10" t="s">
        <v>147</v>
      </c>
      <c r="B66" s="14" t="s">
        <v>61</v>
      </c>
      <c r="C66" s="101">
        <f>[1]กร่อย_59!C66+[1]ชายฝั่ง_59!C66+[1]จืด_59!C66</f>
        <v>2028</v>
      </c>
      <c r="D66" s="73">
        <f>[1]กร่อย_59!D66+[1]ชายฝั่ง_59!D66+[1]จืด_59!D66</f>
        <v>7655.85</v>
      </c>
      <c r="E66" s="73">
        <f>[1]กร่อย_59!E66+[1]ชายฝั่ง_59!E66+[1]จืด_59!E66</f>
        <v>14686.62</v>
      </c>
      <c r="F66" s="73">
        <f>[1]กร่อย_59!G66+[1]ชายฝั่ง_59!G66+[1]จืด_59!G66</f>
        <v>13.821382147557784</v>
      </c>
      <c r="G66" s="73">
        <f>[1]กร่อย_59!I66+[1]ชายฝั่ง_59!I66+[1]จืด_59!I66</f>
        <v>401.55615909159997</v>
      </c>
    </row>
    <row r="67" spans="1:7" x14ac:dyDescent="0.55000000000000004">
      <c r="A67" s="10" t="s">
        <v>148</v>
      </c>
      <c r="B67" s="14" t="s">
        <v>62</v>
      </c>
      <c r="C67" s="101">
        <f>[1]กร่อย_59!C67+[1]ชายฝั่ง_59!C67+[1]จืด_59!C67</f>
        <v>3523</v>
      </c>
      <c r="D67" s="73">
        <f>[1]กร่อย_59!D67+[1]ชายฝั่ง_59!D67+[1]จืด_59!D67</f>
        <v>8078.52</v>
      </c>
      <c r="E67" s="73">
        <f>[1]กร่อย_59!E67+[1]ชายฝั่ง_59!E67+[1]จืด_59!E67</f>
        <v>19492.75</v>
      </c>
      <c r="F67" s="73">
        <f>[1]กร่อย_59!G67+[1]ชายฝั่ง_59!G67+[1]จืด_59!G67</f>
        <v>18.160423239914454</v>
      </c>
      <c r="G67" s="73">
        <f>[1]กร่อย_59!I67+[1]ชายฝั่ง_59!I67+[1]จืด_59!I67</f>
        <v>531.53975985040006</v>
      </c>
    </row>
    <row r="68" spans="1:7" x14ac:dyDescent="0.55000000000000004">
      <c r="A68" s="10" t="s">
        <v>149</v>
      </c>
      <c r="B68" s="14" t="s">
        <v>63</v>
      </c>
      <c r="C68" s="101">
        <f>[1]กร่อย_59!C68+[1]ชายฝั่ง_59!C68+[1]จืด_59!C68</f>
        <v>8158</v>
      </c>
      <c r="D68" s="73">
        <f>[1]กร่อย_59!D68+[1]ชายฝั่ง_59!D68+[1]จืด_59!D68</f>
        <v>30850.63</v>
      </c>
      <c r="E68" s="73">
        <f>[1]กร่อย_59!E68+[1]ชายฝั่ง_59!E68+[1]จืด_59!E68</f>
        <v>23889.690000000002</v>
      </c>
      <c r="F68" s="73">
        <f>[1]กร่อย_59!G68+[1]ชายฝั่ง_59!G68+[1]จืด_59!G68</f>
        <v>21.384186724355654</v>
      </c>
      <c r="G68" s="73">
        <f>[1]กร่อย_59!I68+[1]ชายฝั่ง_59!I68+[1]จืด_59!I68</f>
        <v>489.6626909867984</v>
      </c>
    </row>
    <row r="69" spans="1:7" x14ac:dyDescent="0.55000000000000004">
      <c r="A69" s="10" t="s">
        <v>150</v>
      </c>
      <c r="B69" s="14" t="s">
        <v>64</v>
      </c>
      <c r="C69" s="101">
        <f>[1]กร่อย_59!C69+[1]ชายฝั่ง_59!C69+[1]จืด_59!C69</f>
        <v>2526</v>
      </c>
      <c r="D69" s="73">
        <f>[1]กร่อย_59!D69+[1]ชายฝั่ง_59!D69+[1]จืด_59!D69</f>
        <v>428.01</v>
      </c>
      <c r="E69" s="73">
        <f>[1]กร่อย_59!E69+[1]ชายฝั่ง_59!E69+[1]จืด_59!E69</f>
        <v>946.07</v>
      </c>
      <c r="F69" s="73">
        <f>[1]กร่อย_59!G69+[1]ชายฝั่ง_59!G69+[1]จืด_59!G69</f>
        <v>0.57073975612000005</v>
      </c>
      <c r="G69" s="73">
        <f>[1]กร่อย_59!I69+[1]ชายฝั่ง_59!I69+[1]จืด_59!I69</f>
        <v>7.7268662351999993</v>
      </c>
    </row>
    <row r="70" spans="1:7" x14ac:dyDescent="0.55000000000000004">
      <c r="A70" s="10" t="s">
        <v>151</v>
      </c>
      <c r="B70" s="14" t="s">
        <v>65</v>
      </c>
      <c r="C70" s="101">
        <f>[1]กร่อย_59!C70+[1]ชายฝั่ง_59!C70+[1]จืด_59!C70</f>
        <v>1086</v>
      </c>
      <c r="D70" s="73">
        <f>[1]กร่อย_59!D70+[1]ชายฝั่ง_59!D70+[1]จืด_59!D70</f>
        <v>2457.0700000000002</v>
      </c>
      <c r="E70" s="73">
        <f>[1]กร่อย_59!E70+[1]ชายฝั่ง_59!E70+[1]จืด_59!E70</f>
        <v>4502.33</v>
      </c>
      <c r="F70" s="73">
        <f>[1]กร่อย_59!G70+[1]ชายฝั่ง_59!G70+[1]จืด_59!G70</f>
        <v>4.0343181964488206</v>
      </c>
      <c r="G70" s="73">
        <f>[1]กร่อย_59!I70+[1]ชายฝั่ง_59!I70+[1]จืด_59!I70</f>
        <v>98.941785968479991</v>
      </c>
    </row>
    <row r="71" spans="1:7" x14ac:dyDescent="0.55000000000000004">
      <c r="A71" s="10" t="s">
        <v>152</v>
      </c>
      <c r="B71" s="14" t="s">
        <v>66</v>
      </c>
      <c r="C71" s="101">
        <f>[1]กร่อย_59!C71+[1]ชายฝั่ง_59!C71+[1]จืด_59!C71</f>
        <v>628</v>
      </c>
      <c r="D71" s="73">
        <f>[1]กร่อย_59!D71+[1]ชายฝั่ง_59!D71+[1]จืด_59!D71</f>
        <v>4413.88</v>
      </c>
      <c r="E71" s="73">
        <f>[1]กร่อย_59!E71+[1]ชายฝั่ง_59!E71+[1]จืด_59!E71</f>
        <v>10379.98</v>
      </c>
      <c r="F71" s="73">
        <f>[1]กร่อย_59!G71+[1]ชายฝั่ง_59!G71+[1]จืด_59!G71</f>
        <v>9.8249868179420385</v>
      </c>
      <c r="G71" s="73">
        <f>[1]กร่อย_59!I71+[1]ชายฝั่ง_59!I71+[1]จืด_59!I71</f>
        <v>303.35869832493216</v>
      </c>
    </row>
    <row r="72" spans="1:7" x14ac:dyDescent="0.55000000000000004">
      <c r="A72" s="10" t="s">
        <v>153</v>
      </c>
      <c r="B72" s="14" t="s">
        <v>67</v>
      </c>
      <c r="C72" s="101">
        <f>[1]กร่อย_59!C72+[1]ชายฝั่ง_59!C72+[1]จืด_59!C72</f>
        <v>5909</v>
      </c>
      <c r="D72" s="73">
        <f>[1]กร่อย_59!D72+[1]ชายฝั่ง_59!D72+[1]จืด_59!D72</f>
        <v>7948.13</v>
      </c>
      <c r="E72" s="73">
        <f>[1]กร่อย_59!E72+[1]ชายฝั่ง_59!E72+[1]จืด_59!E72</f>
        <v>8242.9</v>
      </c>
      <c r="F72" s="73">
        <f>[1]กร่อย_59!G72+[1]ชายฝั่ง_59!G72+[1]จืด_59!G72</f>
        <v>6.2573290709609619</v>
      </c>
      <c r="G72" s="73">
        <f>[1]กร่อย_59!I72+[1]ชายฝั่ง_59!I72+[1]จืด_59!I72</f>
        <v>107.91099233919999</v>
      </c>
    </row>
    <row r="73" spans="1:7" x14ac:dyDescent="0.55000000000000004">
      <c r="A73" s="10" t="s">
        <v>154</v>
      </c>
      <c r="B73" s="14" t="s">
        <v>68</v>
      </c>
      <c r="C73" s="101">
        <f>[1]กร่อย_59!C73+[1]ชายฝั่ง_59!C73+[1]จืด_59!C73</f>
        <v>71</v>
      </c>
      <c r="D73" s="73">
        <f>[1]กร่อย_59!D73+[1]ชายฝั่ง_59!D73+[1]จืด_59!D73</f>
        <v>1040.33</v>
      </c>
      <c r="E73" s="73">
        <f>[1]กร่อย_59!E73+[1]ชายฝั่ง_59!E73+[1]จืด_59!E73</f>
        <v>2849.4</v>
      </c>
      <c r="F73" s="73">
        <f>[1]กร่อย_59!G73+[1]ชายฝั่ง_59!G73+[1]จืด_59!G73</f>
        <v>2.7411877359540471</v>
      </c>
      <c r="G73" s="73">
        <f>[1]กร่อย_59!I73+[1]ชายฝั่ง_59!I73+[1]จืด_59!I73</f>
        <v>96.424908867199989</v>
      </c>
    </row>
    <row r="74" spans="1:7" x14ac:dyDescent="0.55000000000000004">
      <c r="A74" s="10" t="s">
        <v>155</v>
      </c>
      <c r="B74" s="14" t="s">
        <v>69</v>
      </c>
      <c r="C74" s="101">
        <f>[1]กร่อย_59!C74+[1]ชายฝั่ง_59!C74+[1]จืด_59!C74</f>
        <v>2336</v>
      </c>
      <c r="D74" s="73">
        <f>[1]กร่อย_59!D74+[1]ชายฝั่ง_59!D74+[1]จืด_59!D74</f>
        <v>784.33999999999992</v>
      </c>
      <c r="E74" s="73">
        <f>[1]กร่อย_59!E74+[1]ชายฝั่ง_59!E74+[1]จืด_59!E74</f>
        <v>1008.95</v>
      </c>
      <c r="F74" s="73">
        <f>[1]กร่อย_59!G74+[1]ชายฝั่ง_59!G74+[1]จืด_59!G74</f>
        <v>0.67082971454777485</v>
      </c>
      <c r="G74" s="73">
        <f>[1]กร่อย_59!I74+[1]ชายฝั่ง_59!I74+[1]จืด_59!I74</f>
        <v>13.073398571999999</v>
      </c>
    </row>
    <row r="75" spans="1:7" x14ac:dyDescent="0.55000000000000004">
      <c r="A75" s="10" t="s">
        <v>156</v>
      </c>
      <c r="B75" s="14" t="s">
        <v>70</v>
      </c>
      <c r="C75" s="101">
        <f>[1]กร่อย_59!C75+[1]ชายฝั่ง_59!C75+[1]จืด_59!C75</f>
        <v>1114</v>
      </c>
      <c r="D75" s="73">
        <f>[1]กร่อย_59!D75+[1]ชายฝั่ง_59!D75+[1]จืด_59!D75</f>
        <v>3777.6800000000003</v>
      </c>
      <c r="E75" s="73">
        <f>[1]กร่อย_59!E75+[1]ชายฝั่ง_59!E75+[1]จืด_59!E75</f>
        <v>10258.5</v>
      </c>
      <c r="F75" s="73">
        <f>[1]กร่อย_59!G75+[1]ชายฝั่ง_59!G75+[1]จืด_59!G75</f>
        <v>9.6909659424954544</v>
      </c>
      <c r="G75" s="73">
        <f>[1]กร่อย_59!I75+[1]ชายฝั่ง_59!I75+[1]จืด_59!I75</f>
        <v>288.42403729829766</v>
      </c>
    </row>
    <row r="76" spans="1:7" x14ac:dyDescent="0.55000000000000004">
      <c r="A76" s="10" t="s">
        <v>157</v>
      </c>
      <c r="B76" s="14" t="s">
        <v>71</v>
      </c>
      <c r="C76" s="101">
        <f>[1]กร่อย_59!C76+[1]ชายฝั่ง_59!C76+[1]จืด_59!C76</f>
        <v>8442</v>
      </c>
      <c r="D76" s="73">
        <f>[1]กร่อย_59!D76+[1]ชายฝั่ง_59!D76+[1]จืด_59!D76</f>
        <v>16035.779999999999</v>
      </c>
      <c r="E76" s="73">
        <f>[1]กร่อย_59!E76+[1]ชายฝั่ง_59!E76+[1]จืด_59!E76</f>
        <v>25335.42</v>
      </c>
      <c r="F76" s="73">
        <f>[1]กร่อย_59!G76+[1]ชายฝั่ง_59!G76+[1]จืด_59!G76</f>
        <v>20.644953096337954</v>
      </c>
      <c r="G76" s="73">
        <f>[1]กร่อย_59!I76+[1]ชายฝั่ง_59!I76+[1]จืด_59!I76</f>
        <v>503.45790455619999</v>
      </c>
    </row>
    <row r="77" spans="1:7" x14ac:dyDescent="0.55000000000000004">
      <c r="A77" s="10" t="s">
        <v>158</v>
      </c>
      <c r="B77" s="14" t="s">
        <v>72</v>
      </c>
      <c r="C77" s="101">
        <f>[1]กร่อย_59!C77+[1]ชายฝั่ง_59!C77+[1]จืด_59!C77</f>
        <v>2052</v>
      </c>
      <c r="D77" s="73">
        <f>[1]กร่อย_59!D77+[1]ชายฝั่ง_59!D77+[1]จืด_59!D77</f>
        <v>6661.77</v>
      </c>
      <c r="E77" s="73">
        <f>[1]กร่อย_59!E77+[1]ชายฝั่ง_59!E77+[1]จืด_59!E77</f>
        <v>11833.67</v>
      </c>
      <c r="F77" s="73">
        <f>[1]กร่อย_59!G77+[1]ชายฝั่ง_59!G77+[1]จืด_59!G77</f>
        <v>11.042714556563826</v>
      </c>
      <c r="G77" s="73">
        <f>[1]กร่อย_59!I77+[1]ชายฝั่ง_59!I77+[1]จืด_59!I77</f>
        <v>324.29844617033154</v>
      </c>
    </row>
    <row r="78" spans="1:7" x14ac:dyDescent="0.55000000000000004">
      <c r="A78" s="10" t="s">
        <v>159</v>
      </c>
      <c r="B78" s="17" t="s">
        <v>73</v>
      </c>
      <c r="C78" s="101">
        <f>[1]กร่อย_59!C78+[1]ชายฝั่ง_59!C78+[1]จืด_59!C78</f>
        <v>4686</v>
      </c>
      <c r="D78" s="73">
        <f>[1]กร่อย_59!D78+[1]ชายฝั่ง_59!D78+[1]จืด_59!D78</f>
        <v>22054.43</v>
      </c>
      <c r="E78" s="73">
        <f>[1]กร่อย_59!E78+[1]ชายฝั่ง_59!E78+[1]จืด_59!E78</f>
        <v>43773.56</v>
      </c>
      <c r="F78" s="73">
        <f>[1]กร่อย_59!G78+[1]ชายฝั่ง_59!G78+[1]จืด_59!G78</f>
        <v>42.444738170606385</v>
      </c>
      <c r="G78" s="73">
        <f>[1]กร่อย_59!I78+[1]ชายฝั่ง_59!I78+[1]จืด_59!I78</f>
        <v>1140.9263196512375</v>
      </c>
    </row>
    <row r="79" spans="1:7" x14ac:dyDescent="0.55000000000000004">
      <c r="A79" s="108" t="s">
        <v>74</v>
      </c>
      <c r="B79" s="109"/>
      <c r="C79" s="102">
        <f>SUM(C80:C87)</f>
        <v>20909</v>
      </c>
      <c r="D79" s="9">
        <f t="shared" ref="D79:G79" si="5">SUM(D80:D87)</f>
        <v>196717.06</v>
      </c>
      <c r="E79" s="9">
        <f t="shared" si="5"/>
        <v>85034.45</v>
      </c>
      <c r="F79" s="23">
        <f t="shared" si="5"/>
        <v>149.42453003874712</v>
      </c>
      <c r="G79" s="23">
        <f t="shared" si="5"/>
        <v>2384.729556101835</v>
      </c>
    </row>
    <row r="80" spans="1:7" x14ac:dyDescent="0.55000000000000004">
      <c r="A80" s="10" t="s">
        <v>160</v>
      </c>
      <c r="B80" s="11" t="s">
        <v>75</v>
      </c>
      <c r="C80" s="101">
        <f>[1]กร่อย_59!C80+[1]ชายฝั่ง_59!C80+[1]จืด_59!C80</f>
        <v>3472</v>
      </c>
      <c r="D80" s="73">
        <f>[1]กร่อย_59!D80+[1]ชายฝั่ง_59!D80+[1]จืด_59!D80</f>
        <v>7052.5300000000007</v>
      </c>
      <c r="E80" s="73">
        <f>[1]กร่อย_59!E80+[1]ชายฝั่ง_59!E80+[1]จืด_59!E80</f>
        <v>5004.07</v>
      </c>
      <c r="F80" s="73">
        <f>[1]กร่อย_59!G80+[1]ชายฝั่ง_59!G80+[1]จืด_59!G80</f>
        <v>9.892526737479999</v>
      </c>
      <c r="G80" s="73">
        <f>[1]กร่อย_59!I80+[1]ชายฝั่ง_59!I80+[1]จืด_59!I80</f>
        <v>120.03821153760001</v>
      </c>
    </row>
    <row r="81" spans="1:7" x14ac:dyDescent="0.55000000000000004">
      <c r="A81" s="10" t="s">
        <v>161</v>
      </c>
      <c r="B81" s="14" t="s">
        <v>76</v>
      </c>
      <c r="C81" s="101">
        <f>[1]กร่อย_59!C81+[1]ชายฝั่ง_59!C81+[1]จืด_59!C81</f>
        <v>4675</v>
      </c>
      <c r="D81" s="73">
        <f>[1]กร่อย_59!D81+[1]ชายฝั่ง_59!D81+[1]จืด_59!D81</f>
        <v>62423.229999999996</v>
      </c>
      <c r="E81" s="73">
        <f>[1]กร่อย_59!E81+[1]ชายฝั่ง_59!E81+[1]จืด_59!E81</f>
        <v>17990.57</v>
      </c>
      <c r="F81" s="73">
        <f>[1]กร่อย_59!G81+[1]ชายฝั่ง_59!G81+[1]จืด_59!G81</f>
        <v>49.443563205320004</v>
      </c>
      <c r="G81" s="73">
        <f>[1]กร่อย_59!I81+[1]ชายฝั่ง_59!I81+[1]จืด_59!I81</f>
        <v>593.76188239300006</v>
      </c>
    </row>
    <row r="82" spans="1:7" x14ac:dyDescent="0.55000000000000004">
      <c r="A82" s="10" t="s">
        <v>162</v>
      </c>
      <c r="B82" s="14" t="s">
        <v>77</v>
      </c>
      <c r="C82" s="101">
        <f>[1]กร่อย_59!C82+[1]ชายฝั่ง_59!C82+[1]จืด_59!C82</f>
        <v>2452</v>
      </c>
      <c r="D82" s="73">
        <f>[1]กร่อย_59!D82+[1]ชายฝั่ง_59!D82+[1]จืด_59!D82</f>
        <v>10100.76</v>
      </c>
      <c r="E82" s="73">
        <f>[1]กร่อย_59!E82+[1]ชายฝั่ง_59!E82+[1]จืด_59!E82</f>
        <v>18427.47</v>
      </c>
      <c r="F82" s="73">
        <f>[1]กร่อย_59!G82+[1]ชายฝั่ง_59!G82+[1]จืด_59!G82</f>
        <v>17.3987171611276</v>
      </c>
      <c r="G82" s="73">
        <f>[1]กร่อย_59!I82+[1]ชายฝั่ง_59!I82+[1]จืด_59!I82</f>
        <v>471.24813639347201</v>
      </c>
    </row>
    <row r="83" spans="1:7" x14ac:dyDescent="0.55000000000000004">
      <c r="A83" s="10" t="s">
        <v>163</v>
      </c>
      <c r="B83" s="14" t="s">
        <v>78</v>
      </c>
      <c r="C83" s="101">
        <f>[1]กร่อย_59!C83+[1]ชายฝั่ง_59!C83+[1]จืด_59!C83</f>
        <v>1368</v>
      </c>
      <c r="D83" s="73">
        <f>[1]กร่อย_59!D83+[1]ชายฝั่ง_59!D83+[1]จืด_59!D83</f>
        <v>18653.349999999999</v>
      </c>
      <c r="E83" s="73">
        <f>[1]กร่อย_59!E83+[1]ชายฝั่ง_59!E83+[1]จืด_59!E83</f>
        <v>9840.17</v>
      </c>
      <c r="F83" s="73">
        <f>[1]กร่อย_59!G83+[1]ชายฝั่ง_59!G83+[1]จืด_59!G83</f>
        <v>9.4932933410437794</v>
      </c>
      <c r="G83" s="73">
        <f>[1]กร่อย_59!I83+[1]ชายฝั่ง_59!I83+[1]จืด_59!I83</f>
        <v>269.07338981298017</v>
      </c>
    </row>
    <row r="84" spans="1:7" x14ac:dyDescent="0.55000000000000004">
      <c r="A84" s="10" t="s">
        <v>164</v>
      </c>
      <c r="B84" s="14" t="s">
        <v>79</v>
      </c>
      <c r="C84" s="101">
        <f>[1]กร่อย_59!C84+[1]ชายฝั่ง_59!C84+[1]จืด_59!C84</f>
        <v>2202</v>
      </c>
      <c r="D84" s="73">
        <f>[1]กร่อย_59!D84+[1]ชายฝั่ง_59!D84+[1]จืด_59!D84</f>
        <v>20995.41</v>
      </c>
      <c r="E84" s="73">
        <f>[1]กร่อย_59!E84+[1]ชายฝั่ง_59!E84+[1]จืด_59!E84</f>
        <v>6237.63</v>
      </c>
      <c r="F84" s="73">
        <f>[1]กร่อย_59!G84+[1]ชายฝั่ง_59!G84+[1]จืด_59!G84</f>
        <v>22.820197590559999</v>
      </c>
      <c r="G84" s="73">
        <f>[1]กร่อย_59!I84+[1]ชายฝั่ง_59!I84+[1]จืด_59!I84</f>
        <v>244.16673093159997</v>
      </c>
    </row>
    <row r="85" spans="1:7" x14ac:dyDescent="0.55000000000000004">
      <c r="A85" s="10" t="s">
        <v>165</v>
      </c>
      <c r="B85" s="14" t="s">
        <v>80</v>
      </c>
      <c r="C85" s="101">
        <f>[1]กร่อย_59!C85+[1]ชายฝั่ง_59!C85+[1]จืด_59!C85</f>
        <v>415</v>
      </c>
      <c r="D85" s="73">
        <f>[1]กร่อย_59!D85+[1]ชายฝั่ง_59!D85+[1]จืด_59!D85</f>
        <v>17262.04</v>
      </c>
      <c r="E85" s="73">
        <f>[1]กร่อย_59!E85+[1]ชายฝั่ง_59!E85+[1]จืด_59!E85</f>
        <v>1694.1</v>
      </c>
      <c r="F85" s="73">
        <f>[1]กร่อย_59!G85+[1]ชายฝั่ง_59!G85+[1]จืด_59!G85</f>
        <v>1.6301862657395207</v>
      </c>
      <c r="G85" s="73">
        <f>[1]กร่อย_59!I85+[1]ชายฝั่ง_59!I85+[1]จืด_59!I85</f>
        <v>48.685715622400011</v>
      </c>
    </row>
    <row r="86" spans="1:7" x14ac:dyDescent="0.55000000000000004">
      <c r="A86" s="10" t="s">
        <v>166</v>
      </c>
      <c r="B86" s="14" t="s">
        <v>81</v>
      </c>
      <c r="C86" s="101">
        <f>[1]กร่อย_59!C86+[1]ชายฝั่ง_59!C86+[1]จืด_59!C86</f>
        <v>1879</v>
      </c>
      <c r="D86" s="73">
        <f>[1]กร่อย_59!D86+[1]ชายฝั่ง_59!D86+[1]จืด_59!D86</f>
        <v>32669.67</v>
      </c>
      <c r="E86" s="73">
        <f>[1]กร่อย_59!E86+[1]ชายฝั่ง_59!E86+[1]จืด_59!E86</f>
        <v>13658.66</v>
      </c>
      <c r="F86" s="73">
        <f>[1]กร่อย_59!G86+[1]ชายฝั่ง_59!G86+[1]จืด_59!G86</f>
        <v>13.630160618956214</v>
      </c>
      <c r="G86" s="73">
        <f>[1]กร่อย_59!I86+[1]ชายฝั่ง_59!I86+[1]จืด_59!I86</f>
        <v>339.89634647058307</v>
      </c>
    </row>
    <row r="87" spans="1:7" x14ac:dyDescent="0.55000000000000004">
      <c r="A87" s="10" t="s">
        <v>167</v>
      </c>
      <c r="B87" s="17" t="s">
        <v>82</v>
      </c>
      <c r="C87" s="101">
        <f>[1]กร่อย_59!C87+[1]ชายฝั่ง_59!C87+[1]จืด_59!C87</f>
        <v>4446</v>
      </c>
      <c r="D87" s="73">
        <f>[1]กร่อย_59!D87+[1]ชายฝั่ง_59!D87+[1]จืด_59!D87</f>
        <v>27560.07</v>
      </c>
      <c r="E87" s="73">
        <f>[1]กร่อย_59!E87+[1]ชายฝั่ง_59!E87+[1]จืด_59!E87</f>
        <v>12181.779999999999</v>
      </c>
      <c r="F87" s="73">
        <f>[1]กร่อย_59!G87+[1]ชายฝั่ง_59!G87+[1]จืด_59!G87</f>
        <v>25.115885118520001</v>
      </c>
      <c r="G87" s="73">
        <f>[1]กร่อย_59!I87+[1]ชายฝั่ง_59!I87+[1]จืด_59!I87</f>
        <v>297.8591429402</v>
      </c>
    </row>
    <row r="88" spans="1:7" s="27" customFormat="1" x14ac:dyDescent="0.55000000000000004">
      <c r="A88" s="112" t="s">
        <v>83</v>
      </c>
      <c r="B88" s="113"/>
      <c r="C88" s="100">
        <f>SUM(C5,C15,C25,C46,C64,C79)</f>
        <v>403608</v>
      </c>
      <c r="D88" s="23">
        <f t="shared" ref="D88:G88" si="6">SUM(D5,D15,D25,D46,D64,D79)</f>
        <v>871010.51</v>
      </c>
      <c r="E88" s="23">
        <f t="shared" si="6"/>
        <v>601980.82999999996</v>
      </c>
      <c r="F88" s="23">
        <f t="shared" si="6"/>
        <v>662.70122169480248</v>
      </c>
      <c r="G88" s="23">
        <f t="shared" si="6"/>
        <v>13507.955438780869</v>
      </c>
    </row>
    <row r="89" spans="1:7" x14ac:dyDescent="0.55000000000000004">
      <c r="F89" s="31"/>
      <c r="G89" s="31"/>
    </row>
    <row r="90" spans="1:7" x14ac:dyDescent="0.55000000000000004">
      <c r="A90" s="20" t="s">
        <v>202</v>
      </c>
      <c r="B90" s="20"/>
      <c r="C90" s="103"/>
      <c r="D90" s="21"/>
      <c r="E90" s="20"/>
      <c r="F90" s="86"/>
    </row>
    <row r="91" spans="1:7" x14ac:dyDescent="0.55000000000000004">
      <c r="A91" s="20" t="s">
        <v>194</v>
      </c>
    </row>
    <row r="94" spans="1:7" x14ac:dyDescent="0.55000000000000004">
      <c r="E94" s="95"/>
    </row>
    <row r="95" spans="1:7" x14ac:dyDescent="0.55000000000000004">
      <c r="E95" s="95"/>
    </row>
  </sheetData>
  <mergeCells count="9">
    <mergeCell ref="A3:A4"/>
    <mergeCell ref="B3:B4"/>
    <mergeCell ref="A64:B64"/>
    <mergeCell ref="A79:B79"/>
    <mergeCell ref="A88:B88"/>
    <mergeCell ref="A5:B5"/>
    <mergeCell ref="A15:B15"/>
    <mergeCell ref="A25:B25"/>
    <mergeCell ref="A46:B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93"/>
  <sheetViews>
    <sheetView zoomScale="85" zoomScaleNormal="85" workbookViewId="0">
      <pane ySplit="4" topLeftCell="A5" activePane="bottomLeft" state="frozen"/>
      <selection pane="bottomLeft" activeCell="F1" sqref="F1"/>
    </sheetView>
  </sheetViews>
  <sheetFormatPr defaultColWidth="9.140625" defaultRowHeight="24" x14ac:dyDescent="0.55000000000000004"/>
  <cols>
    <col min="1" max="1" width="7" style="1" customWidth="1"/>
    <col min="2" max="2" width="15" style="1" customWidth="1"/>
    <col min="3" max="3" width="15.28515625" style="1" customWidth="1"/>
    <col min="4" max="4" width="15" style="1" customWidth="1"/>
    <col min="5" max="5" width="13.140625" style="1" customWidth="1"/>
    <col min="6" max="6" width="16.5703125" style="1" customWidth="1"/>
    <col min="7" max="7" width="16.28515625" style="1" customWidth="1"/>
    <col min="8" max="16384" width="9.140625" style="1"/>
  </cols>
  <sheetData>
    <row r="1" spans="1:7" ht="27" customHeight="1" x14ac:dyDescent="0.65">
      <c r="A1" s="6" t="s">
        <v>172</v>
      </c>
    </row>
    <row r="2" spans="1:7" s="3" customFormat="1" x14ac:dyDescent="0.55000000000000004"/>
    <row r="3" spans="1:7" s="3" customFormat="1" x14ac:dyDescent="0.55000000000000004">
      <c r="A3" s="104" t="s">
        <v>88</v>
      </c>
      <c r="B3" s="106" t="s">
        <v>0</v>
      </c>
      <c r="C3" s="7" t="s">
        <v>89</v>
      </c>
      <c r="D3" s="7" t="s">
        <v>84</v>
      </c>
      <c r="E3" s="59" t="s">
        <v>85</v>
      </c>
      <c r="F3" s="46" t="s">
        <v>191</v>
      </c>
      <c r="G3" s="62" t="s">
        <v>193</v>
      </c>
    </row>
    <row r="4" spans="1:7" s="3" customFormat="1" x14ac:dyDescent="0.55000000000000004">
      <c r="A4" s="105"/>
      <c r="B4" s="107"/>
      <c r="C4" s="8" t="s">
        <v>90</v>
      </c>
      <c r="D4" s="8" t="s">
        <v>86</v>
      </c>
      <c r="E4" s="60" t="s">
        <v>87</v>
      </c>
      <c r="F4" s="47" t="s">
        <v>187</v>
      </c>
      <c r="G4" s="63" t="s">
        <v>192</v>
      </c>
    </row>
    <row r="5" spans="1:7" x14ac:dyDescent="0.55000000000000004">
      <c r="A5" s="110" t="s">
        <v>1</v>
      </c>
      <c r="B5" s="111"/>
      <c r="C5" s="9">
        <f>SUM(C6:C14)</f>
        <v>990</v>
      </c>
      <c r="D5" s="9">
        <f t="shared" ref="D5:G5" si="0">SUM(D6:D14)</f>
        <v>16546</v>
      </c>
      <c r="E5" s="9">
        <f t="shared" si="0"/>
        <v>1249.367</v>
      </c>
      <c r="F5" s="61">
        <f t="shared" si="0"/>
        <v>1.2532643120332052</v>
      </c>
      <c r="G5" s="64">
        <f t="shared" si="0"/>
        <v>48.388789684998407</v>
      </c>
    </row>
    <row r="6" spans="1:7" x14ac:dyDescent="0.55000000000000004">
      <c r="A6" s="10" t="s">
        <v>91</v>
      </c>
      <c r="B6" s="11" t="s">
        <v>2</v>
      </c>
      <c r="C6" s="12">
        <v>990</v>
      </c>
      <c r="D6" s="13">
        <v>16546</v>
      </c>
      <c r="E6" s="13">
        <v>1249.367</v>
      </c>
      <c r="F6" s="13">
        <v>1.2532643120332052</v>
      </c>
      <c r="G6" s="55">
        <v>48.388789684998407</v>
      </c>
    </row>
    <row r="7" spans="1:7" x14ac:dyDescent="0.55000000000000004">
      <c r="A7" s="10" t="s">
        <v>92</v>
      </c>
      <c r="B7" s="14" t="s">
        <v>3</v>
      </c>
      <c r="C7" s="15">
        <v>0</v>
      </c>
      <c r="D7" s="15">
        <v>0</v>
      </c>
      <c r="E7" s="15">
        <v>0</v>
      </c>
      <c r="F7" s="15">
        <v>0</v>
      </c>
      <c r="G7" s="50">
        <v>0</v>
      </c>
    </row>
    <row r="8" spans="1:7" x14ac:dyDescent="0.55000000000000004">
      <c r="A8" s="10" t="s">
        <v>93</v>
      </c>
      <c r="B8" s="14" t="s">
        <v>4</v>
      </c>
      <c r="C8" s="15">
        <v>0</v>
      </c>
      <c r="D8" s="15">
        <v>0</v>
      </c>
      <c r="E8" s="15">
        <v>0</v>
      </c>
      <c r="F8" s="15">
        <v>0</v>
      </c>
      <c r="G8" s="50">
        <v>0</v>
      </c>
    </row>
    <row r="9" spans="1:7" x14ac:dyDescent="0.55000000000000004">
      <c r="A9" s="10" t="s">
        <v>94</v>
      </c>
      <c r="B9" s="14" t="s">
        <v>5</v>
      </c>
      <c r="C9" s="15">
        <v>0</v>
      </c>
      <c r="D9" s="15">
        <v>0</v>
      </c>
      <c r="E9" s="15">
        <v>0</v>
      </c>
      <c r="F9" s="15">
        <v>0</v>
      </c>
      <c r="G9" s="50">
        <v>0</v>
      </c>
    </row>
    <row r="10" spans="1:7" x14ac:dyDescent="0.55000000000000004">
      <c r="A10" s="10" t="s">
        <v>95</v>
      </c>
      <c r="B10" s="14" t="s">
        <v>6</v>
      </c>
      <c r="C10" s="15">
        <v>0</v>
      </c>
      <c r="D10" s="15">
        <v>0</v>
      </c>
      <c r="E10" s="15">
        <v>0</v>
      </c>
      <c r="F10" s="15">
        <v>0</v>
      </c>
      <c r="G10" s="50">
        <v>0</v>
      </c>
    </row>
    <row r="11" spans="1:7" x14ac:dyDescent="0.55000000000000004">
      <c r="A11" s="10" t="s">
        <v>96</v>
      </c>
      <c r="B11" s="14" t="s">
        <v>7</v>
      </c>
      <c r="C11" s="15">
        <v>0</v>
      </c>
      <c r="D11" s="15">
        <v>0</v>
      </c>
      <c r="E11" s="15">
        <v>0</v>
      </c>
      <c r="F11" s="15">
        <v>0</v>
      </c>
      <c r="G11" s="50">
        <v>0</v>
      </c>
    </row>
    <row r="12" spans="1:7" x14ac:dyDescent="0.55000000000000004">
      <c r="A12" s="10" t="s">
        <v>97</v>
      </c>
      <c r="B12" s="14" t="s">
        <v>8</v>
      </c>
      <c r="C12" s="15">
        <v>0</v>
      </c>
      <c r="D12" s="15">
        <v>0</v>
      </c>
      <c r="E12" s="15">
        <v>0</v>
      </c>
      <c r="F12" s="15">
        <v>0</v>
      </c>
      <c r="G12" s="50">
        <v>0</v>
      </c>
    </row>
    <row r="13" spans="1:7" x14ac:dyDescent="0.55000000000000004">
      <c r="A13" s="10" t="s">
        <v>98</v>
      </c>
      <c r="B13" s="14" t="s">
        <v>9</v>
      </c>
      <c r="C13" s="15">
        <v>0</v>
      </c>
      <c r="D13" s="15">
        <v>0</v>
      </c>
      <c r="E13" s="15">
        <v>0</v>
      </c>
      <c r="F13" s="15">
        <v>0</v>
      </c>
      <c r="G13" s="50">
        <v>0</v>
      </c>
    </row>
    <row r="14" spans="1:7" x14ac:dyDescent="0.55000000000000004">
      <c r="A14" s="10" t="s">
        <v>99</v>
      </c>
      <c r="B14" s="17" t="s">
        <v>10</v>
      </c>
      <c r="C14" s="15">
        <v>0</v>
      </c>
      <c r="D14" s="15">
        <v>0</v>
      </c>
      <c r="E14" s="15">
        <v>0</v>
      </c>
      <c r="F14" s="15">
        <v>0</v>
      </c>
      <c r="G14" s="50">
        <v>0</v>
      </c>
    </row>
    <row r="15" spans="1:7" x14ac:dyDescent="0.55000000000000004">
      <c r="A15" s="108" t="s">
        <v>11</v>
      </c>
      <c r="B15" s="109"/>
      <c r="C15" s="9">
        <f>SUM(C16:C24)</f>
        <v>8766</v>
      </c>
      <c r="D15" s="9">
        <f t="shared" ref="D15:G15" si="1">SUM(D16:D24)</f>
        <v>111542</v>
      </c>
      <c r="E15" s="9">
        <f t="shared" si="1"/>
        <v>91088.601999999999</v>
      </c>
      <c r="F15" s="9">
        <f t="shared" si="1"/>
        <v>91.3727464544817</v>
      </c>
      <c r="G15" s="54">
        <f t="shared" si="1"/>
        <v>2523.1259575313552</v>
      </c>
    </row>
    <row r="16" spans="1:7" x14ac:dyDescent="0.55000000000000004">
      <c r="A16" s="10" t="s">
        <v>100</v>
      </c>
      <c r="B16" s="11" t="s">
        <v>12</v>
      </c>
      <c r="C16" s="12">
        <v>1979</v>
      </c>
      <c r="D16" s="13">
        <v>37685</v>
      </c>
      <c r="E16" s="13">
        <v>33815.217999999993</v>
      </c>
      <c r="F16" s="13">
        <v>33.920702182003247</v>
      </c>
      <c r="G16" s="55">
        <v>931.88418807014227</v>
      </c>
    </row>
    <row r="17" spans="1:7" x14ac:dyDescent="0.55000000000000004">
      <c r="A17" s="10" t="s">
        <v>101</v>
      </c>
      <c r="B17" s="14" t="s">
        <v>13</v>
      </c>
      <c r="C17" s="15">
        <v>3180</v>
      </c>
      <c r="D17" s="16">
        <v>16011</v>
      </c>
      <c r="E17" s="16">
        <v>14883</v>
      </c>
      <c r="F17" s="16">
        <v>14.929426466354716</v>
      </c>
      <c r="G17" s="48">
        <v>413.22568823519998</v>
      </c>
    </row>
    <row r="18" spans="1:7" x14ac:dyDescent="0.55000000000000004">
      <c r="A18" s="10" t="s">
        <v>102</v>
      </c>
      <c r="B18" s="14" t="s">
        <v>14</v>
      </c>
      <c r="C18" s="25">
        <v>315</v>
      </c>
      <c r="D18" s="25">
        <v>2093</v>
      </c>
      <c r="E18" s="25">
        <v>1231.2070000000001</v>
      </c>
      <c r="F18" s="25">
        <v>1.2350476631970162</v>
      </c>
      <c r="G18" s="56">
        <v>33.687990444320008</v>
      </c>
    </row>
    <row r="19" spans="1:7" x14ac:dyDescent="0.55000000000000004">
      <c r="A19" s="10" t="s">
        <v>103</v>
      </c>
      <c r="B19" s="14" t="s">
        <v>15</v>
      </c>
      <c r="C19" s="15">
        <v>571</v>
      </c>
      <c r="D19" s="16">
        <v>9630</v>
      </c>
      <c r="E19" s="16">
        <v>20967.631000000001</v>
      </c>
      <c r="F19" s="16">
        <v>21.033038042609661</v>
      </c>
      <c r="G19" s="48">
        <v>575.35279258256003</v>
      </c>
    </row>
    <row r="20" spans="1:7" x14ac:dyDescent="0.55000000000000004">
      <c r="A20" s="10" t="s">
        <v>104</v>
      </c>
      <c r="B20" s="14" t="s">
        <v>16</v>
      </c>
      <c r="C20" s="15">
        <v>0</v>
      </c>
      <c r="D20" s="15">
        <v>0</v>
      </c>
      <c r="E20" s="15">
        <v>0</v>
      </c>
      <c r="F20" s="15">
        <v>0</v>
      </c>
      <c r="G20" s="50">
        <v>0</v>
      </c>
    </row>
    <row r="21" spans="1:7" x14ac:dyDescent="0.55000000000000004">
      <c r="A21" s="10" t="s">
        <v>105</v>
      </c>
      <c r="B21" s="14" t="s">
        <v>17</v>
      </c>
      <c r="C21" s="25">
        <v>416</v>
      </c>
      <c r="D21" s="25">
        <v>4608</v>
      </c>
      <c r="E21" s="25">
        <v>3803.0430000000001</v>
      </c>
      <c r="F21" s="25">
        <v>3.814906323784522</v>
      </c>
      <c r="G21" s="56">
        <v>104.05794983568002</v>
      </c>
    </row>
    <row r="22" spans="1:7" x14ac:dyDescent="0.55000000000000004">
      <c r="A22" s="10" t="s">
        <v>106</v>
      </c>
      <c r="B22" s="14" t="s">
        <v>18</v>
      </c>
      <c r="C22" s="15">
        <v>385</v>
      </c>
      <c r="D22" s="16">
        <v>7206</v>
      </c>
      <c r="E22" s="16">
        <v>10857.880999999999</v>
      </c>
      <c r="F22" s="16">
        <v>10.89175139218773</v>
      </c>
      <c r="G22" s="48">
        <v>298.18507095856006</v>
      </c>
    </row>
    <row r="23" spans="1:7" x14ac:dyDescent="0.55000000000000004">
      <c r="A23" s="10" t="s">
        <v>107</v>
      </c>
      <c r="B23" s="14" t="s">
        <v>19</v>
      </c>
      <c r="C23" s="15">
        <v>1920</v>
      </c>
      <c r="D23" s="16">
        <v>34309</v>
      </c>
      <c r="E23" s="16">
        <v>5530.6219999999994</v>
      </c>
      <c r="F23" s="16">
        <v>5.5478743843447988</v>
      </c>
      <c r="G23" s="48">
        <v>166.73227740489278</v>
      </c>
    </row>
    <row r="24" spans="1:7" x14ac:dyDescent="0.55000000000000004">
      <c r="A24" s="10" t="s">
        <v>108</v>
      </c>
      <c r="B24" s="17" t="s">
        <v>20</v>
      </c>
      <c r="C24" s="18">
        <v>0</v>
      </c>
      <c r="D24" s="18">
        <v>0</v>
      </c>
      <c r="E24" s="18">
        <v>0</v>
      </c>
      <c r="F24" s="18">
        <v>0</v>
      </c>
      <c r="G24" s="51">
        <v>0</v>
      </c>
    </row>
    <row r="25" spans="1:7" x14ac:dyDescent="0.55000000000000004">
      <c r="A25" s="108" t="s">
        <v>21</v>
      </c>
      <c r="B25" s="109"/>
      <c r="C25" s="9">
        <f>SUM(C26:C45)</f>
        <v>0</v>
      </c>
      <c r="D25" s="9">
        <f t="shared" ref="D25:G25" si="2">SUM(D26:D45)</f>
        <v>0</v>
      </c>
      <c r="E25" s="9">
        <f t="shared" si="2"/>
        <v>0</v>
      </c>
      <c r="F25" s="9">
        <f t="shared" si="2"/>
        <v>0</v>
      </c>
      <c r="G25" s="54">
        <f t="shared" si="2"/>
        <v>0</v>
      </c>
    </row>
    <row r="26" spans="1:7" x14ac:dyDescent="0.55000000000000004">
      <c r="A26" s="10" t="s">
        <v>109</v>
      </c>
      <c r="B26" s="11" t="s">
        <v>110</v>
      </c>
      <c r="C26" s="12">
        <v>0</v>
      </c>
      <c r="D26" s="12">
        <v>0</v>
      </c>
      <c r="E26" s="12">
        <v>0</v>
      </c>
      <c r="F26" s="12">
        <v>0</v>
      </c>
      <c r="G26" s="49">
        <v>0</v>
      </c>
    </row>
    <row r="27" spans="1:7" x14ac:dyDescent="0.55000000000000004">
      <c r="A27" s="10" t="s">
        <v>111</v>
      </c>
      <c r="B27" s="14" t="s">
        <v>22</v>
      </c>
      <c r="C27" s="12">
        <v>0</v>
      </c>
      <c r="D27" s="12">
        <v>0</v>
      </c>
      <c r="E27" s="12">
        <v>0</v>
      </c>
      <c r="F27" s="12">
        <v>0</v>
      </c>
      <c r="G27" s="49">
        <v>0</v>
      </c>
    </row>
    <row r="28" spans="1:7" x14ac:dyDescent="0.55000000000000004">
      <c r="A28" s="10" t="s">
        <v>112</v>
      </c>
      <c r="B28" s="14" t="s">
        <v>23</v>
      </c>
      <c r="C28" s="12">
        <v>0</v>
      </c>
      <c r="D28" s="12">
        <v>0</v>
      </c>
      <c r="E28" s="12">
        <v>0</v>
      </c>
      <c r="F28" s="12">
        <v>0</v>
      </c>
      <c r="G28" s="49">
        <v>0</v>
      </c>
    </row>
    <row r="29" spans="1:7" x14ac:dyDescent="0.55000000000000004">
      <c r="A29" s="10" t="s">
        <v>113</v>
      </c>
      <c r="B29" s="14" t="s">
        <v>24</v>
      </c>
      <c r="C29" s="12">
        <v>0</v>
      </c>
      <c r="D29" s="12">
        <v>0</v>
      </c>
      <c r="E29" s="12">
        <v>0</v>
      </c>
      <c r="F29" s="12">
        <v>0</v>
      </c>
      <c r="G29" s="49">
        <v>0</v>
      </c>
    </row>
    <row r="30" spans="1:7" x14ac:dyDescent="0.55000000000000004">
      <c r="A30" s="10" t="s">
        <v>114</v>
      </c>
      <c r="B30" s="14" t="s">
        <v>25</v>
      </c>
      <c r="C30" s="12">
        <v>0</v>
      </c>
      <c r="D30" s="12">
        <v>0</v>
      </c>
      <c r="E30" s="12">
        <v>0</v>
      </c>
      <c r="F30" s="12">
        <v>0</v>
      </c>
      <c r="G30" s="49">
        <v>0</v>
      </c>
    </row>
    <row r="31" spans="1:7" x14ac:dyDescent="0.55000000000000004">
      <c r="A31" s="10" t="s">
        <v>115</v>
      </c>
      <c r="B31" s="14" t="s">
        <v>26</v>
      </c>
      <c r="C31" s="12">
        <v>0</v>
      </c>
      <c r="D31" s="12">
        <v>0</v>
      </c>
      <c r="E31" s="12">
        <v>0</v>
      </c>
      <c r="F31" s="12">
        <v>0</v>
      </c>
      <c r="G31" s="49">
        <v>0</v>
      </c>
    </row>
    <row r="32" spans="1:7" x14ac:dyDescent="0.55000000000000004">
      <c r="A32" s="10" t="s">
        <v>116</v>
      </c>
      <c r="B32" s="14" t="s">
        <v>27</v>
      </c>
      <c r="C32" s="12">
        <v>0</v>
      </c>
      <c r="D32" s="12">
        <v>0</v>
      </c>
      <c r="E32" s="12">
        <v>0</v>
      </c>
      <c r="F32" s="12">
        <v>0</v>
      </c>
      <c r="G32" s="49">
        <v>0</v>
      </c>
    </row>
    <row r="33" spans="1:7" x14ac:dyDescent="0.55000000000000004">
      <c r="A33" s="10" t="s">
        <v>117</v>
      </c>
      <c r="B33" s="14" t="s">
        <v>28</v>
      </c>
      <c r="C33" s="12">
        <v>0</v>
      </c>
      <c r="D33" s="12">
        <v>0</v>
      </c>
      <c r="E33" s="12">
        <v>0</v>
      </c>
      <c r="F33" s="12">
        <v>0</v>
      </c>
      <c r="G33" s="49">
        <v>0</v>
      </c>
    </row>
    <row r="34" spans="1:7" x14ac:dyDescent="0.55000000000000004">
      <c r="A34" s="10" t="s">
        <v>118</v>
      </c>
      <c r="B34" s="14" t="s">
        <v>29</v>
      </c>
      <c r="C34" s="12">
        <v>0</v>
      </c>
      <c r="D34" s="12">
        <v>0</v>
      </c>
      <c r="E34" s="12">
        <v>0</v>
      </c>
      <c r="F34" s="12">
        <v>0</v>
      </c>
      <c r="G34" s="49">
        <v>0</v>
      </c>
    </row>
    <row r="35" spans="1:7" x14ac:dyDescent="0.55000000000000004">
      <c r="A35" s="10" t="s">
        <v>119</v>
      </c>
      <c r="B35" s="14" t="s">
        <v>30</v>
      </c>
      <c r="C35" s="12">
        <v>0</v>
      </c>
      <c r="D35" s="12">
        <v>0</v>
      </c>
      <c r="E35" s="12">
        <v>0</v>
      </c>
      <c r="F35" s="12">
        <v>0</v>
      </c>
      <c r="G35" s="49">
        <v>0</v>
      </c>
    </row>
    <row r="36" spans="1:7" x14ac:dyDescent="0.55000000000000004">
      <c r="A36" s="10" t="s">
        <v>120</v>
      </c>
      <c r="B36" s="14" t="s">
        <v>31</v>
      </c>
      <c r="C36" s="12">
        <v>0</v>
      </c>
      <c r="D36" s="12">
        <v>0</v>
      </c>
      <c r="E36" s="12">
        <v>0</v>
      </c>
      <c r="F36" s="12">
        <v>0</v>
      </c>
      <c r="G36" s="49">
        <v>0</v>
      </c>
    </row>
    <row r="37" spans="1:7" x14ac:dyDescent="0.55000000000000004">
      <c r="A37" s="10" t="s">
        <v>121</v>
      </c>
      <c r="B37" s="14" t="s">
        <v>32</v>
      </c>
      <c r="C37" s="12">
        <v>0</v>
      </c>
      <c r="D37" s="12">
        <v>0</v>
      </c>
      <c r="E37" s="12">
        <v>0</v>
      </c>
      <c r="F37" s="12">
        <v>0</v>
      </c>
      <c r="G37" s="49">
        <v>0</v>
      </c>
    </row>
    <row r="38" spans="1:7" x14ac:dyDescent="0.55000000000000004">
      <c r="A38" s="10" t="s">
        <v>122</v>
      </c>
      <c r="B38" s="14" t="s">
        <v>33</v>
      </c>
      <c r="C38" s="12">
        <v>0</v>
      </c>
      <c r="D38" s="12">
        <v>0</v>
      </c>
      <c r="E38" s="12">
        <v>0</v>
      </c>
      <c r="F38" s="12">
        <v>0</v>
      </c>
      <c r="G38" s="49">
        <v>0</v>
      </c>
    </row>
    <row r="39" spans="1:7" x14ac:dyDescent="0.55000000000000004">
      <c r="A39" s="10" t="s">
        <v>123</v>
      </c>
      <c r="B39" s="14" t="s">
        <v>34</v>
      </c>
      <c r="C39" s="12">
        <v>0</v>
      </c>
      <c r="D39" s="12">
        <v>0</v>
      </c>
      <c r="E39" s="12">
        <v>0</v>
      </c>
      <c r="F39" s="12">
        <v>0</v>
      </c>
      <c r="G39" s="49">
        <v>0</v>
      </c>
    </row>
    <row r="40" spans="1:7" x14ac:dyDescent="0.55000000000000004">
      <c r="A40" s="10" t="s">
        <v>124</v>
      </c>
      <c r="B40" s="14" t="s">
        <v>35</v>
      </c>
      <c r="C40" s="12">
        <v>0</v>
      </c>
      <c r="D40" s="12">
        <v>0</v>
      </c>
      <c r="E40" s="12">
        <v>0</v>
      </c>
      <c r="F40" s="12">
        <v>0</v>
      </c>
      <c r="G40" s="49">
        <v>0</v>
      </c>
    </row>
    <row r="41" spans="1:7" x14ac:dyDescent="0.55000000000000004">
      <c r="A41" s="10" t="s">
        <v>125</v>
      </c>
      <c r="B41" s="14" t="s">
        <v>36</v>
      </c>
      <c r="C41" s="12">
        <v>0</v>
      </c>
      <c r="D41" s="12">
        <v>0</v>
      </c>
      <c r="E41" s="12">
        <v>0</v>
      </c>
      <c r="F41" s="12">
        <v>0</v>
      </c>
      <c r="G41" s="49">
        <v>0</v>
      </c>
    </row>
    <row r="42" spans="1:7" x14ac:dyDescent="0.55000000000000004">
      <c r="A42" s="10" t="s">
        <v>126</v>
      </c>
      <c r="B42" s="14" t="s">
        <v>37</v>
      </c>
      <c r="C42" s="12">
        <v>0</v>
      </c>
      <c r="D42" s="12">
        <v>0</v>
      </c>
      <c r="E42" s="12">
        <v>0</v>
      </c>
      <c r="F42" s="12">
        <v>0</v>
      </c>
      <c r="G42" s="49">
        <v>0</v>
      </c>
    </row>
    <row r="43" spans="1:7" x14ac:dyDescent="0.55000000000000004">
      <c r="A43" s="10" t="s">
        <v>127</v>
      </c>
      <c r="B43" s="14" t="s">
        <v>38</v>
      </c>
      <c r="C43" s="12">
        <v>0</v>
      </c>
      <c r="D43" s="12">
        <v>0</v>
      </c>
      <c r="E43" s="12">
        <v>0</v>
      </c>
      <c r="F43" s="12">
        <v>0</v>
      </c>
      <c r="G43" s="49">
        <v>0</v>
      </c>
    </row>
    <row r="44" spans="1:7" x14ac:dyDescent="0.55000000000000004">
      <c r="A44" s="10" t="s">
        <v>112</v>
      </c>
      <c r="B44" s="14" t="s">
        <v>39</v>
      </c>
      <c r="C44" s="12">
        <v>0</v>
      </c>
      <c r="D44" s="12">
        <v>0</v>
      </c>
      <c r="E44" s="12">
        <v>0</v>
      </c>
      <c r="F44" s="12">
        <v>0</v>
      </c>
      <c r="G44" s="49">
        <v>0</v>
      </c>
    </row>
    <row r="45" spans="1:7" x14ac:dyDescent="0.55000000000000004">
      <c r="A45" s="10" t="s">
        <v>128</v>
      </c>
      <c r="B45" s="17" t="s">
        <v>40</v>
      </c>
      <c r="C45" s="12">
        <v>0</v>
      </c>
      <c r="D45" s="12">
        <v>0</v>
      </c>
      <c r="E45" s="12">
        <v>0</v>
      </c>
      <c r="F45" s="12">
        <v>0</v>
      </c>
      <c r="G45" s="49">
        <v>0</v>
      </c>
    </row>
    <row r="46" spans="1:7" x14ac:dyDescent="0.55000000000000004">
      <c r="A46" s="108" t="s">
        <v>41</v>
      </c>
      <c r="B46" s="109"/>
      <c r="C46" s="9">
        <f>SUM(C47:C63)</f>
        <v>0</v>
      </c>
      <c r="D46" s="9">
        <f t="shared" ref="D46:G46" si="3">SUM(D47:D63)</f>
        <v>0</v>
      </c>
      <c r="E46" s="9">
        <f t="shared" si="3"/>
        <v>0</v>
      </c>
      <c r="F46" s="9">
        <f t="shared" si="3"/>
        <v>0</v>
      </c>
      <c r="G46" s="54">
        <f t="shared" si="3"/>
        <v>0</v>
      </c>
    </row>
    <row r="47" spans="1:7" x14ac:dyDescent="0.55000000000000004">
      <c r="A47" s="10" t="s">
        <v>129</v>
      </c>
      <c r="B47" s="11" t="s">
        <v>42</v>
      </c>
      <c r="C47" s="12">
        <v>0</v>
      </c>
      <c r="D47" s="12">
        <v>0</v>
      </c>
      <c r="E47" s="12">
        <v>0</v>
      </c>
      <c r="F47" s="12">
        <v>0</v>
      </c>
      <c r="G47" s="49">
        <v>0</v>
      </c>
    </row>
    <row r="48" spans="1:7" s="2" customFormat="1" x14ac:dyDescent="0.55000000000000004">
      <c r="A48" s="10" t="s">
        <v>130</v>
      </c>
      <c r="B48" s="14" t="s">
        <v>43</v>
      </c>
      <c r="C48" s="12">
        <v>0</v>
      </c>
      <c r="D48" s="12">
        <v>0</v>
      </c>
      <c r="E48" s="12">
        <v>0</v>
      </c>
      <c r="F48" s="12">
        <v>0</v>
      </c>
      <c r="G48" s="49">
        <v>0</v>
      </c>
    </row>
    <row r="49" spans="1:7" x14ac:dyDescent="0.55000000000000004">
      <c r="A49" s="10" t="s">
        <v>131</v>
      </c>
      <c r="B49" s="14" t="s">
        <v>44</v>
      </c>
      <c r="C49" s="12">
        <v>0</v>
      </c>
      <c r="D49" s="12">
        <v>0</v>
      </c>
      <c r="E49" s="12">
        <v>0</v>
      </c>
      <c r="F49" s="12">
        <v>0</v>
      </c>
      <c r="G49" s="49">
        <v>0</v>
      </c>
    </row>
    <row r="50" spans="1:7" x14ac:dyDescent="0.55000000000000004">
      <c r="A50" s="10" t="s">
        <v>132</v>
      </c>
      <c r="B50" s="14" t="s">
        <v>45</v>
      </c>
      <c r="C50" s="12">
        <v>0</v>
      </c>
      <c r="D50" s="12">
        <v>0</v>
      </c>
      <c r="E50" s="12">
        <v>0</v>
      </c>
      <c r="F50" s="12">
        <v>0</v>
      </c>
      <c r="G50" s="49">
        <v>0</v>
      </c>
    </row>
    <row r="51" spans="1:7" x14ac:dyDescent="0.55000000000000004">
      <c r="A51" s="10" t="s">
        <v>133</v>
      </c>
      <c r="B51" s="14" t="s">
        <v>46</v>
      </c>
      <c r="C51" s="12">
        <v>0</v>
      </c>
      <c r="D51" s="12">
        <v>0</v>
      </c>
      <c r="E51" s="12">
        <v>0</v>
      </c>
      <c r="F51" s="12">
        <v>0</v>
      </c>
      <c r="G51" s="49">
        <v>0</v>
      </c>
    </row>
    <row r="52" spans="1:7" x14ac:dyDescent="0.55000000000000004">
      <c r="A52" s="10" t="s">
        <v>134</v>
      </c>
      <c r="B52" s="14" t="s">
        <v>47</v>
      </c>
      <c r="C52" s="12">
        <v>0</v>
      </c>
      <c r="D52" s="12">
        <v>0</v>
      </c>
      <c r="E52" s="12">
        <v>0</v>
      </c>
      <c r="F52" s="12">
        <v>0</v>
      </c>
      <c r="G52" s="49">
        <v>0</v>
      </c>
    </row>
    <row r="53" spans="1:7" x14ac:dyDescent="0.55000000000000004">
      <c r="A53" s="10" t="s">
        <v>135</v>
      </c>
      <c r="B53" s="14" t="s">
        <v>48</v>
      </c>
      <c r="C53" s="12">
        <v>0</v>
      </c>
      <c r="D53" s="12">
        <v>0</v>
      </c>
      <c r="E53" s="12">
        <v>0</v>
      </c>
      <c r="F53" s="12">
        <v>0</v>
      </c>
      <c r="G53" s="49">
        <v>0</v>
      </c>
    </row>
    <row r="54" spans="1:7" x14ac:dyDescent="0.55000000000000004">
      <c r="A54" s="10" t="s">
        <v>136</v>
      </c>
      <c r="B54" s="14" t="s">
        <v>49</v>
      </c>
      <c r="C54" s="12">
        <v>0</v>
      </c>
      <c r="D54" s="12">
        <v>0</v>
      </c>
      <c r="E54" s="12">
        <v>0</v>
      </c>
      <c r="F54" s="12">
        <v>0</v>
      </c>
      <c r="G54" s="49">
        <v>0</v>
      </c>
    </row>
    <row r="55" spans="1:7" x14ac:dyDescent="0.55000000000000004">
      <c r="A55" s="10" t="s">
        <v>137</v>
      </c>
      <c r="B55" s="14" t="s">
        <v>50</v>
      </c>
      <c r="C55" s="12">
        <v>0</v>
      </c>
      <c r="D55" s="12">
        <v>0</v>
      </c>
      <c r="E55" s="12">
        <v>0</v>
      </c>
      <c r="F55" s="12">
        <v>0</v>
      </c>
      <c r="G55" s="49">
        <v>0</v>
      </c>
    </row>
    <row r="56" spans="1:7" s="2" customFormat="1" x14ac:dyDescent="0.55000000000000004">
      <c r="A56" s="10" t="s">
        <v>138</v>
      </c>
      <c r="B56" s="14" t="s">
        <v>51</v>
      </c>
      <c r="C56" s="12">
        <v>0</v>
      </c>
      <c r="D56" s="12">
        <v>0</v>
      </c>
      <c r="E56" s="12">
        <v>0</v>
      </c>
      <c r="F56" s="12">
        <v>0</v>
      </c>
      <c r="G56" s="49">
        <v>0</v>
      </c>
    </row>
    <row r="57" spans="1:7" x14ac:dyDescent="0.55000000000000004">
      <c r="A57" s="10" t="s">
        <v>139</v>
      </c>
      <c r="B57" s="14" t="s">
        <v>52</v>
      </c>
      <c r="C57" s="12">
        <v>0</v>
      </c>
      <c r="D57" s="12">
        <v>0</v>
      </c>
      <c r="E57" s="12">
        <v>0</v>
      </c>
      <c r="F57" s="12">
        <v>0</v>
      </c>
      <c r="G57" s="49">
        <v>0</v>
      </c>
    </row>
    <row r="58" spans="1:7" x14ac:dyDescent="0.55000000000000004">
      <c r="A58" s="10" t="s">
        <v>140</v>
      </c>
      <c r="B58" s="14" t="s">
        <v>53</v>
      </c>
      <c r="C58" s="12">
        <v>0</v>
      </c>
      <c r="D58" s="12">
        <v>0</v>
      </c>
      <c r="E58" s="12">
        <v>0</v>
      </c>
      <c r="F58" s="12">
        <v>0</v>
      </c>
      <c r="G58" s="49">
        <v>0</v>
      </c>
    </row>
    <row r="59" spans="1:7" x14ac:dyDescent="0.55000000000000004">
      <c r="A59" s="10" t="s">
        <v>141</v>
      </c>
      <c r="B59" s="14" t="s">
        <v>54</v>
      </c>
      <c r="C59" s="12">
        <v>0</v>
      </c>
      <c r="D59" s="12">
        <v>0</v>
      </c>
      <c r="E59" s="12">
        <v>0</v>
      </c>
      <c r="F59" s="12">
        <v>0</v>
      </c>
      <c r="G59" s="49">
        <v>0</v>
      </c>
    </row>
    <row r="60" spans="1:7" x14ac:dyDescent="0.55000000000000004">
      <c r="A60" s="10" t="s">
        <v>142</v>
      </c>
      <c r="B60" s="14" t="s">
        <v>55</v>
      </c>
      <c r="C60" s="12">
        <v>0</v>
      </c>
      <c r="D60" s="12">
        <v>0</v>
      </c>
      <c r="E60" s="12">
        <v>0</v>
      </c>
      <c r="F60" s="12">
        <v>0</v>
      </c>
      <c r="G60" s="49">
        <v>0</v>
      </c>
    </row>
    <row r="61" spans="1:7" x14ac:dyDescent="0.55000000000000004">
      <c r="A61" s="10" t="s">
        <v>143</v>
      </c>
      <c r="B61" s="14" t="s">
        <v>56</v>
      </c>
      <c r="C61" s="12">
        <v>0</v>
      </c>
      <c r="D61" s="12">
        <v>0</v>
      </c>
      <c r="E61" s="12">
        <v>0</v>
      </c>
      <c r="F61" s="12">
        <v>0</v>
      </c>
      <c r="G61" s="49">
        <v>0</v>
      </c>
    </row>
    <row r="62" spans="1:7" x14ac:dyDescent="0.55000000000000004">
      <c r="A62" s="10" t="s">
        <v>144</v>
      </c>
      <c r="B62" s="14" t="s">
        <v>57</v>
      </c>
      <c r="C62" s="12">
        <v>0</v>
      </c>
      <c r="D62" s="12">
        <v>0</v>
      </c>
      <c r="E62" s="12">
        <v>0</v>
      </c>
      <c r="F62" s="12">
        <v>0</v>
      </c>
      <c r="G62" s="49">
        <v>0</v>
      </c>
    </row>
    <row r="63" spans="1:7" x14ac:dyDescent="0.55000000000000004">
      <c r="A63" s="10" t="s">
        <v>145</v>
      </c>
      <c r="B63" s="17" t="s">
        <v>58</v>
      </c>
      <c r="C63" s="12">
        <v>0</v>
      </c>
      <c r="D63" s="12">
        <v>0</v>
      </c>
      <c r="E63" s="12">
        <v>0</v>
      </c>
      <c r="F63" s="12">
        <v>0</v>
      </c>
      <c r="G63" s="49">
        <v>0</v>
      </c>
    </row>
    <row r="64" spans="1:7" x14ac:dyDescent="0.55000000000000004">
      <c r="A64" s="108" t="s">
        <v>59</v>
      </c>
      <c r="B64" s="109"/>
      <c r="C64" s="9">
        <f>SUM(C65:C78)</f>
        <v>5958</v>
      </c>
      <c r="D64" s="9">
        <f t="shared" ref="D64:G64" si="4">SUM(D65:D78)</f>
        <v>79737</v>
      </c>
      <c r="E64" s="9">
        <f t="shared" si="4"/>
        <v>164771.28599999999</v>
      </c>
      <c r="F64" s="9">
        <f t="shared" si="4"/>
        <v>165.28527837826397</v>
      </c>
      <c r="G64" s="54">
        <f t="shared" si="4"/>
        <v>4702.0297774167557</v>
      </c>
    </row>
    <row r="65" spans="1:7" x14ac:dyDescent="0.55000000000000004">
      <c r="A65" s="10" t="s">
        <v>146</v>
      </c>
      <c r="B65" s="11" t="s">
        <v>60</v>
      </c>
      <c r="C65" s="28">
        <v>338</v>
      </c>
      <c r="D65" s="28">
        <v>5770</v>
      </c>
      <c r="E65" s="28">
        <v>15522.031000000001</v>
      </c>
      <c r="F65" s="28">
        <v>15.57045087838328</v>
      </c>
      <c r="G65" s="65">
        <v>486.57660126415999</v>
      </c>
    </row>
    <row r="66" spans="1:7" x14ac:dyDescent="0.55000000000000004">
      <c r="A66" s="10" t="s">
        <v>147</v>
      </c>
      <c r="B66" s="14" t="s">
        <v>61</v>
      </c>
      <c r="C66" s="15">
        <v>458</v>
      </c>
      <c r="D66" s="16">
        <v>8474</v>
      </c>
      <c r="E66" s="16">
        <v>18712.767</v>
      </c>
      <c r="F66" s="16">
        <v>18.771140153767998</v>
      </c>
      <c r="G66" s="48">
        <v>527.29847868432012</v>
      </c>
    </row>
    <row r="67" spans="1:7" x14ac:dyDescent="0.55000000000000004">
      <c r="A67" s="10" t="s">
        <v>148</v>
      </c>
      <c r="B67" s="14" t="s">
        <v>62</v>
      </c>
      <c r="C67" s="15">
        <v>559</v>
      </c>
      <c r="D67" s="16">
        <v>7308</v>
      </c>
      <c r="E67" s="16">
        <v>18449.775000000001</v>
      </c>
      <c r="F67" s="16">
        <v>18.507327768816072</v>
      </c>
      <c r="G67" s="48">
        <v>536.29874123280001</v>
      </c>
    </row>
    <row r="68" spans="1:7" x14ac:dyDescent="0.55000000000000004">
      <c r="A68" s="10" t="s">
        <v>149</v>
      </c>
      <c r="B68" s="14" t="s">
        <v>63</v>
      </c>
      <c r="C68" s="15">
        <v>1689</v>
      </c>
      <c r="D68" s="16">
        <v>14927</v>
      </c>
      <c r="E68" s="16">
        <v>18806</v>
      </c>
      <c r="F68" s="16">
        <v>18.864663987520444</v>
      </c>
      <c r="G68" s="48">
        <v>535.28470439680007</v>
      </c>
    </row>
    <row r="69" spans="1:7" x14ac:dyDescent="0.55000000000000004">
      <c r="A69" s="10" t="s">
        <v>150</v>
      </c>
      <c r="B69" s="14" t="s">
        <v>64</v>
      </c>
      <c r="C69" s="15">
        <v>0</v>
      </c>
      <c r="D69" s="15">
        <v>0</v>
      </c>
      <c r="E69" s="15">
        <v>0</v>
      </c>
      <c r="F69" s="15">
        <v>0</v>
      </c>
      <c r="G69" s="50">
        <v>0</v>
      </c>
    </row>
    <row r="70" spans="1:7" x14ac:dyDescent="0.55000000000000004">
      <c r="A70" s="10" t="s">
        <v>151</v>
      </c>
      <c r="B70" s="14" t="s">
        <v>65</v>
      </c>
      <c r="C70" s="15">
        <v>86</v>
      </c>
      <c r="D70" s="16">
        <v>1197</v>
      </c>
      <c r="E70" s="16">
        <v>2039.9680000000001</v>
      </c>
      <c r="F70" s="16">
        <v>2.0463315359616137</v>
      </c>
      <c r="G70" s="48">
        <v>58.535228885446408</v>
      </c>
    </row>
    <row r="71" spans="1:7" x14ac:dyDescent="0.55000000000000004">
      <c r="A71" s="10" t="s">
        <v>152</v>
      </c>
      <c r="B71" s="14" t="s">
        <v>66</v>
      </c>
      <c r="C71" s="15">
        <v>273</v>
      </c>
      <c r="D71" s="16">
        <v>6144</v>
      </c>
      <c r="E71" s="16">
        <v>14995.704</v>
      </c>
      <c r="F71" s="16">
        <v>15.042482038515169</v>
      </c>
      <c r="G71" s="48">
        <v>421.50756844224003</v>
      </c>
    </row>
    <row r="72" spans="1:7" x14ac:dyDescent="0.55000000000000004">
      <c r="A72" s="10" t="s">
        <v>153</v>
      </c>
      <c r="B72" s="14" t="s">
        <v>67</v>
      </c>
      <c r="C72" s="25">
        <v>35</v>
      </c>
      <c r="D72" s="26">
        <v>481</v>
      </c>
      <c r="E72" s="26">
        <v>962</v>
      </c>
      <c r="F72" s="26">
        <v>0.96500089099195308</v>
      </c>
      <c r="G72" s="66">
        <v>26.322013120000001</v>
      </c>
    </row>
    <row r="73" spans="1:7" x14ac:dyDescent="0.55000000000000004">
      <c r="A73" s="10" t="s">
        <v>154</v>
      </c>
      <c r="B73" s="14" t="s">
        <v>68</v>
      </c>
      <c r="C73" s="25">
        <v>66</v>
      </c>
      <c r="D73" s="25">
        <v>1078</v>
      </c>
      <c r="E73" s="25">
        <v>2872.6329999999998</v>
      </c>
      <c r="F73" s="25">
        <v>2.8815939755643307</v>
      </c>
      <c r="G73" s="56">
        <v>82.521668706080007</v>
      </c>
    </row>
    <row r="74" spans="1:7" x14ac:dyDescent="0.55000000000000004">
      <c r="A74" s="10" t="s">
        <v>155</v>
      </c>
      <c r="B74" s="14" t="s">
        <v>69</v>
      </c>
      <c r="C74" s="25">
        <v>6</v>
      </c>
      <c r="D74" s="25">
        <v>120</v>
      </c>
      <c r="E74" s="25">
        <v>320.64999999999998</v>
      </c>
      <c r="F74" s="25">
        <v>0.32165024500682921</v>
      </c>
      <c r="G74" s="56">
        <v>10.1961863504</v>
      </c>
    </row>
    <row r="75" spans="1:7" x14ac:dyDescent="0.55000000000000004">
      <c r="A75" s="10" t="s">
        <v>156</v>
      </c>
      <c r="B75" s="14" t="s">
        <v>70</v>
      </c>
      <c r="C75" s="25">
        <v>113</v>
      </c>
      <c r="D75" s="25">
        <v>3722</v>
      </c>
      <c r="E75" s="25">
        <v>11529.995999999999</v>
      </c>
      <c r="F75" s="25">
        <v>11.565963007415441</v>
      </c>
      <c r="G75" s="56">
        <v>320.82499535136003</v>
      </c>
    </row>
    <row r="76" spans="1:7" x14ac:dyDescent="0.55000000000000004">
      <c r="A76" s="10" t="s">
        <v>157</v>
      </c>
      <c r="B76" s="14" t="s">
        <v>71</v>
      </c>
      <c r="C76" s="25">
        <v>1234</v>
      </c>
      <c r="D76" s="25">
        <v>7586</v>
      </c>
      <c r="E76" s="25">
        <v>13612.245000000001</v>
      </c>
      <c r="F76" s="25">
        <v>13.654707435967524</v>
      </c>
      <c r="G76" s="56">
        <v>388.87003467120007</v>
      </c>
    </row>
    <row r="77" spans="1:7" x14ac:dyDescent="0.55000000000000004">
      <c r="A77" s="10" t="s">
        <v>158</v>
      </c>
      <c r="B77" s="14" t="s">
        <v>72</v>
      </c>
      <c r="C77" s="25">
        <v>397</v>
      </c>
      <c r="D77" s="26">
        <v>7005</v>
      </c>
      <c r="E77" s="26">
        <v>17181.2</v>
      </c>
      <c r="F77" s="26">
        <v>17.234795538784766</v>
      </c>
      <c r="G77" s="66">
        <v>482.25501081280004</v>
      </c>
    </row>
    <row r="78" spans="1:7" x14ac:dyDescent="0.55000000000000004">
      <c r="A78" s="10" t="s">
        <v>159</v>
      </c>
      <c r="B78" s="17" t="s">
        <v>73</v>
      </c>
      <c r="C78" s="18">
        <v>704</v>
      </c>
      <c r="D78" s="19">
        <v>15925</v>
      </c>
      <c r="E78" s="19">
        <v>29766.316999999999</v>
      </c>
      <c r="F78" s="19">
        <v>29.85917092156852</v>
      </c>
      <c r="G78" s="57">
        <v>825.53854549914888</v>
      </c>
    </row>
    <row r="79" spans="1:7" x14ac:dyDescent="0.55000000000000004">
      <c r="A79" s="108" t="s">
        <v>74</v>
      </c>
      <c r="B79" s="109"/>
      <c r="C79" s="9">
        <f>SUM(C80:C87)</f>
        <v>3081</v>
      </c>
      <c r="D79" s="9">
        <f t="shared" ref="D79:G79" si="5">SUM(D80:D87)</f>
        <v>67043</v>
      </c>
      <c r="E79" s="9">
        <f t="shared" si="5"/>
        <v>36214.468000000001</v>
      </c>
      <c r="F79" s="9">
        <f t="shared" si="5"/>
        <v>36.327436472764632</v>
      </c>
      <c r="G79" s="54">
        <f t="shared" si="5"/>
        <v>1012.7366445056721</v>
      </c>
    </row>
    <row r="80" spans="1:7" x14ac:dyDescent="0.55000000000000004">
      <c r="A80" s="10" t="s">
        <v>160</v>
      </c>
      <c r="B80" s="11" t="s">
        <v>75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</row>
    <row r="81" spans="1:7" x14ac:dyDescent="0.55000000000000004">
      <c r="A81" s="10" t="s">
        <v>161</v>
      </c>
      <c r="B81" s="14" t="s">
        <v>76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</row>
    <row r="82" spans="1:7" x14ac:dyDescent="0.55000000000000004">
      <c r="A82" s="10" t="s">
        <v>162</v>
      </c>
      <c r="B82" s="14" t="s">
        <v>77</v>
      </c>
      <c r="C82" s="15">
        <v>613</v>
      </c>
      <c r="D82" s="16">
        <v>7907</v>
      </c>
      <c r="E82" s="16">
        <v>16002.184000000001</v>
      </c>
      <c r="F82" s="16">
        <v>16.052101681722636</v>
      </c>
      <c r="G82" s="48">
        <v>438.7530623959376</v>
      </c>
    </row>
    <row r="83" spans="1:7" x14ac:dyDescent="0.55000000000000004">
      <c r="A83" s="10" t="s">
        <v>163</v>
      </c>
      <c r="B83" s="14" t="s">
        <v>78</v>
      </c>
      <c r="C83" s="15">
        <v>824</v>
      </c>
      <c r="D83" s="16">
        <v>16032</v>
      </c>
      <c r="E83" s="16">
        <v>8332.9510000000009</v>
      </c>
      <c r="F83" s="16">
        <v>8.3589450515512329</v>
      </c>
      <c r="G83" s="48">
        <v>244.9561409706368</v>
      </c>
    </row>
    <row r="84" spans="1:7" x14ac:dyDescent="0.55000000000000004">
      <c r="A84" s="10" t="s">
        <v>164</v>
      </c>
      <c r="B84" s="14" t="s">
        <v>79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</row>
    <row r="85" spans="1:7" x14ac:dyDescent="0.55000000000000004">
      <c r="A85" s="10" t="s">
        <v>165</v>
      </c>
      <c r="B85" s="14" t="s">
        <v>80</v>
      </c>
      <c r="C85" s="25">
        <v>406</v>
      </c>
      <c r="D85" s="25">
        <v>17604</v>
      </c>
      <c r="E85" s="25">
        <v>1276.6579999999999</v>
      </c>
      <c r="F85" s="25">
        <v>1.2806404443783832</v>
      </c>
      <c r="G85" s="56">
        <v>37.2837593521744</v>
      </c>
    </row>
    <row r="86" spans="1:7" x14ac:dyDescent="0.55000000000000004">
      <c r="A86" s="10" t="s">
        <v>166</v>
      </c>
      <c r="B86" s="14" t="s">
        <v>81</v>
      </c>
      <c r="C86" s="15">
        <v>1238</v>
      </c>
      <c r="D86" s="16">
        <v>25500</v>
      </c>
      <c r="E86" s="16">
        <v>10602.674999999999</v>
      </c>
      <c r="F86" s="16">
        <v>10.635749295112376</v>
      </c>
      <c r="G86" s="48">
        <v>291.74368178692322</v>
      </c>
    </row>
    <row r="87" spans="1:7" x14ac:dyDescent="0.55000000000000004">
      <c r="A87" s="10" t="s">
        <v>167</v>
      </c>
      <c r="B87" s="17" t="s">
        <v>82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</row>
    <row r="88" spans="1:7" s="27" customFormat="1" x14ac:dyDescent="0.55000000000000004">
      <c r="A88" s="112" t="s">
        <v>83</v>
      </c>
      <c r="B88" s="113"/>
      <c r="C88" s="23">
        <f>SUM(C5,C15,C25,C46,C64,C79)</f>
        <v>18795</v>
      </c>
      <c r="D88" s="23">
        <f t="shared" ref="D88:G88" si="6">SUM(D5,D15,D25,D46,D64,D79)</f>
        <v>274868</v>
      </c>
      <c r="E88" s="23">
        <f t="shared" si="6"/>
        <v>293323.723</v>
      </c>
      <c r="F88" s="23">
        <f t="shared" si="6"/>
        <v>294.23872561754354</v>
      </c>
      <c r="G88" s="52">
        <f t="shared" si="6"/>
        <v>8286.2811691387815</v>
      </c>
    </row>
    <row r="89" spans="1:7" x14ac:dyDescent="0.55000000000000004">
      <c r="F89" s="31"/>
      <c r="G89" s="31"/>
    </row>
    <row r="90" spans="1:7" x14ac:dyDescent="0.55000000000000004">
      <c r="A90" s="20" t="s">
        <v>169</v>
      </c>
      <c r="B90" s="20"/>
      <c r="C90" s="21"/>
      <c r="D90" s="21"/>
      <c r="E90" s="20"/>
      <c r="G90" s="20"/>
    </row>
    <row r="91" spans="1:7" s="34" customFormat="1" x14ac:dyDescent="0.55000000000000004">
      <c r="A91" s="20" t="s">
        <v>168</v>
      </c>
    </row>
    <row r="93" spans="1:7" s="5" customFormat="1" x14ac:dyDescent="0.55000000000000004"/>
  </sheetData>
  <mergeCells count="9">
    <mergeCell ref="A3:A4"/>
    <mergeCell ref="B3:B4"/>
    <mergeCell ref="A79:B79"/>
    <mergeCell ref="A88:B88"/>
    <mergeCell ref="A5:B5"/>
    <mergeCell ref="A15:B15"/>
    <mergeCell ref="A25:B25"/>
    <mergeCell ref="A46:B46"/>
    <mergeCell ref="A64:B6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91"/>
  <sheetViews>
    <sheetView zoomScale="85" zoomScaleNormal="85" workbookViewId="0">
      <pane ySplit="4" topLeftCell="A5" activePane="bottomLeft" state="frozen"/>
      <selection pane="bottomLeft" activeCell="F3" sqref="F3:G4"/>
    </sheetView>
  </sheetViews>
  <sheetFormatPr defaultColWidth="9.140625" defaultRowHeight="24" x14ac:dyDescent="0.55000000000000004"/>
  <cols>
    <col min="1" max="1" width="7" style="1" customWidth="1"/>
    <col min="2" max="2" width="15" style="1" customWidth="1"/>
    <col min="3" max="3" width="15.28515625" style="1" customWidth="1"/>
    <col min="4" max="4" width="15" style="1" customWidth="1"/>
    <col min="5" max="5" width="14" style="1" customWidth="1"/>
    <col min="6" max="6" width="17.140625" style="1" customWidth="1"/>
    <col min="7" max="7" width="14.7109375" style="1" customWidth="1"/>
    <col min="8" max="16384" width="9.140625" style="1"/>
  </cols>
  <sheetData>
    <row r="1" spans="1:7" ht="27" customHeight="1" x14ac:dyDescent="0.65">
      <c r="A1" s="6" t="s">
        <v>171</v>
      </c>
    </row>
    <row r="2" spans="1:7" s="3" customFormat="1" x14ac:dyDescent="0.55000000000000004"/>
    <row r="3" spans="1:7" s="3" customFormat="1" x14ac:dyDescent="0.55000000000000004">
      <c r="A3" s="104" t="s">
        <v>88</v>
      </c>
      <c r="B3" s="106" t="s">
        <v>0</v>
      </c>
      <c r="C3" s="7" t="s">
        <v>89</v>
      </c>
      <c r="D3" s="7" t="s">
        <v>84</v>
      </c>
      <c r="E3" s="59" t="s">
        <v>85</v>
      </c>
      <c r="F3" s="46" t="s">
        <v>188</v>
      </c>
      <c r="G3" s="46" t="s">
        <v>193</v>
      </c>
    </row>
    <row r="4" spans="1:7" s="3" customFormat="1" x14ac:dyDescent="0.55000000000000004">
      <c r="A4" s="105"/>
      <c r="B4" s="107"/>
      <c r="C4" s="8" t="s">
        <v>90</v>
      </c>
      <c r="D4" s="8" t="s">
        <v>86</v>
      </c>
      <c r="E4" s="60" t="s">
        <v>87</v>
      </c>
      <c r="F4" s="67" t="s">
        <v>187</v>
      </c>
      <c r="G4" s="67" t="s">
        <v>192</v>
      </c>
    </row>
    <row r="5" spans="1:7" x14ac:dyDescent="0.55000000000000004">
      <c r="A5" s="110" t="s">
        <v>1</v>
      </c>
      <c r="B5" s="111"/>
      <c r="C5" s="9">
        <v>14399</v>
      </c>
      <c r="D5" s="9">
        <v>38930.756874999992</v>
      </c>
      <c r="E5" s="9">
        <v>27687.655954000002</v>
      </c>
      <c r="F5" s="9">
        <v>23.046521116917916</v>
      </c>
      <c r="G5" s="64">
        <v>335.8354051733628</v>
      </c>
    </row>
    <row r="6" spans="1:7" x14ac:dyDescent="0.55000000000000004">
      <c r="A6" s="10" t="s">
        <v>91</v>
      </c>
      <c r="B6" s="11" t="s">
        <v>2</v>
      </c>
      <c r="C6" s="12">
        <v>2268</v>
      </c>
      <c r="D6" s="13">
        <v>13997.546875</v>
      </c>
      <c r="E6" s="13">
        <v>7240.2460695625014</v>
      </c>
      <c r="F6" s="13">
        <v>6.6816698763597566</v>
      </c>
      <c r="G6" s="55">
        <v>112.67564366978203</v>
      </c>
    </row>
    <row r="7" spans="1:7" x14ac:dyDescent="0.55000000000000004">
      <c r="A7" s="10" t="s">
        <v>92</v>
      </c>
      <c r="B7" s="14" t="s">
        <v>3</v>
      </c>
      <c r="C7" s="15">
        <v>1759</v>
      </c>
      <c r="D7" s="15">
        <v>2107.234375</v>
      </c>
      <c r="E7" s="15">
        <v>1137.7245475</v>
      </c>
      <c r="F7" s="15">
        <v>1.3145846917650901</v>
      </c>
      <c r="G7" s="50">
        <v>15.202074097202098</v>
      </c>
    </row>
    <row r="8" spans="1:7" x14ac:dyDescent="0.55000000000000004">
      <c r="A8" s="10" t="s">
        <v>93</v>
      </c>
      <c r="B8" s="14" t="s">
        <v>4</v>
      </c>
      <c r="C8" s="15">
        <v>1313</v>
      </c>
      <c r="D8" s="15">
        <v>2558.2399999999998</v>
      </c>
      <c r="E8" s="15">
        <v>2152.8942057499999</v>
      </c>
      <c r="F8" s="15">
        <v>1.7153512027118658</v>
      </c>
      <c r="G8" s="50">
        <v>26.05949912258794</v>
      </c>
    </row>
    <row r="9" spans="1:7" x14ac:dyDescent="0.55000000000000004">
      <c r="A9" s="10" t="s">
        <v>94</v>
      </c>
      <c r="B9" s="14" t="s">
        <v>5</v>
      </c>
      <c r="C9" s="15">
        <v>988</v>
      </c>
      <c r="D9" s="15">
        <v>5337.24125</v>
      </c>
      <c r="E9" s="15">
        <v>7025.6367874999996</v>
      </c>
      <c r="F9" s="15">
        <v>3.9850513945636497</v>
      </c>
      <c r="G9" s="50">
        <v>51.50895846814349</v>
      </c>
    </row>
    <row r="10" spans="1:7" x14ac:dyDescent="0.55000000000000004">
      <c r="A10" s="10" t="s">
        <v>95</v>
      </c>
      <c r="B10" s="14" t="s">
        <v>6</v>
      </c>
      <c r="C10" s="15">
        <v>1073</v>
      </c>
      <c r="D10" s="15">
        <v>3750.94</v>
      </c>
      <c r="E10" s="15">
        <v>2290.2747408750001</v>
      </c>
      <c r="F10" s="15">
        <v>3.3151801336830502</v>
      </c>
      <c r="G10" s="50">
        <v>39.658775829460239</v>
      </c>
    </row>
    <row r="11" spans="1:7" x14ac:dyDescent="0.55000000000000004">
      <c r="A11" s="10" t="s">
        <v>96</v>
      </c>
      <c r="B11" s="14" t="s">
        <v>7</v>
      </c>
      <c r="C11" s="15">
        <v>3124</v>
      </c>
      <c r="D11" s="15">
        <v>5245.6043749999999</v>
      </c>
      <c r="E11" s="15">
        <v>2121.1081751250003</v>
      </c>
      <c r="F11" s="15">
        <v>1.7028366236891668</v>
      </c>
      <c r="G11" s="50">
        <v>25.020928588892602</v>
      </c>
    </row>
    <row r="12" spans="1:7" x14ac:dyDescent="0.55000000000000004">
      <c r="A12" s="10" t="s">
        <v>97</v>
      </c>
      <c r="B12" s="14" t="s">
        <v>8</v>
      </c>
      <c r="C12" s="15">
        <v>1491</v>
      </c>
      <c r="D12" s="15">
        <v>2508.6256250000001</v>
      </c>
      <c r="E12" s="15">
        <v>3201.5660018750004</v>
      </c>
      <c r="F12" s="15">
        <v>1.9941063598575015</v>
      </c>
      <c r="G12" s="50">
        <v>27.515845819674549</v>
      </c>
    </row>
    <row r="13" spans="1:7" x14ac:dyDescent="0.55000000000000004">
      <c r="A13" s="10" t="s">
        <v>98</v>
      </c>
      <c r="B13" s="14" t="s">
        <v>9</v>
      </c>
      <c r="C13" s="15">
        <v>580</v>
      </c>
      <c r="D13" s="15">
        <v>505.42</v>
      </c>
      <c r="E13" s="15">
        <v>298.98659850000001</v>
      </c>
      <c r="F13" s="15">
        <v>0.25243106699440399</v>
      </c>
      <c r="G13" s="50">
        <v>3.9085600038691095</v>
      </c>
    </row>
    <row r="14" spans="1:7" x14ac:dyDescent="0.55000000000000004">
      <c r="A14" s="10" t="s">
        <v>99</v>
      </c>
      <c r="B14" s="17" t="s">
        <v>10</v>
      </c>
      <c r="C14" s="15">
        <v>1803</v>
      </c>
      <c r="D14" s="15">
        <v>2919.9043750000001</v>
      </c>
      <c r="E14" s="15">
        <v>2219.2188273124998</v>
      </c>
      <c r="F14" s="15">
        <v>2.0853097672934351</v>
      </c>
      <c r="G14" s="50">
        <v>34.285119573750727</v>
      </c>
    </row>
    <row r="15" spans="1:7" x14ac:dyDescent="0.55000000000000004">
      <c r="A15" s="108" t="s">
        <v>11</v>
      </c>
      <c r="B15" s="109"/>
      <c r="C15" s="9">
        <v>16432</v>
      </c>
      <c r="D15" s="9">
        <v>72498.005624999991</v>
      </c>
      <c r="E15" s="9">
        <v>52476.455251525462</v>
      </c>
      <c r="F15" s="9">
        <v>51.215500726443857</v>
      </c>
      <c r="G15" s="54">
        <v>834.48639326972966</v>
      </c>
    </row>
    <row r="16" spans="1:7" x14ac:dyDescent="0.55000000000000004">
      <c r="A16" s="10" t="s">
        <v>100</v>
      </c>
      <c r="B16" s="11" t="s">
        <v>12</v>
      </c>
      <c r="C16" s="12">
        <v>557</v>
      </c>
      <c r="D16" s="13">
        <v>991.82249999999999</v>
      </c>
      <c r="E16" s="13">
        <v>155.90659696154876</v>
      </c>
      <c r="F16" s="13">
        <v>0.15126990127366838</v>
      </c>
      <c r="G16" s="55">
        <v>2.4975133682905191</v>
      </c>
    </row>
    <row r="17" spans="1:7" x14ac:dyDescent="0.55000000000000004">
      <c r="A17" s="10" t="s">
        <v>101</v>
      </c>
      <c r="B17" s="14" t="s">
        <v>13</v>
      </c>
      <c r="C17" s="15">
        <v>2752</v>
      </c>
      <c r="D17" s="16">
        <v>6934.9049999999997</v>
      </c>
      <c r="E17" s="16">
        <v>4659.418068214286</v>
      </c>
      <c r="F17" s="16">
        <v>4.6987222328199501</v>
      </c>
      <c r="G17" s="48">
        <v>48.98262114591104</v>
      </c>
    </row>
    <row r="18" spans="1:7" x14ac:dyDescent="0.55000000000000004">
      <c r="A18" s="10" t="s">
        <v>102</v>
      </c>
      <c r="B18" s="14" t="s">
        <v>14</v>
      </c>
      <c r="C18" s="15">
        <v>1241</v>
      </c>
      <c r="D18" s="15">
        <v>8129.1468750000004</v>
      </c>
      <c r="E18" s="15">
        <v>7386.6955643749998</v>
      </c>
      <c r="F18" s="15">
        <v>7.666741979674943</v>
      </c>
      <c r="G18" s="50">
        <v>130.40394853266486</v>
      </c>
    </row>
    <row r="19" spans="1:7" x14ac:dyDescent="0.55000000000000004">
      <c r="A19" s="10" t="s">
        <v>103</v>
      </c>
      <c r="B19" s="14" t="s">
        <v>15</v>
      </c>
      <c r="C19" s="15">
        <v>471</v>
      </c>
      <c r="D19" s="16">
        <v>722</v>
      </c>
      <c r="E19" s="16">
        <v>522.91042000000004</v>
      </c>
      <c r="F19" s="16">
        <v>0.26547844380848001</v>
      </c>
      <c r="G19" s="48">
        <v>3.1123577932812001</v>
      </c>
    </row>
    <row r="20" spans="1:7" x14ac:dyDescent="0.55000000000000004">
      <c r="A20" s="10" t="s">
        <v>104</v>
      </c>
      <c r="B20" s="14" t="s">
        <v>16</v>
      </c>
      <c r="C20" s="15">
        <v>1575</v>
      </c>
      <c r="D20" s="15">
        <v>8826.2118750000009</v>
      </c>
      <c r="E20" s="15">
        <v>10254.240819799626</v>
      </c>
      <c r="F20" s="15">
        <v>8.1617509092684948</v>
      </c>
      <c r="G20" s="50">
        <v>128.64844616228436</v>
      </c>
    </row>
    <row r="21" spans="1:7" x14ac:dyDescent="0.55000000000000004">
      <c r="A21" s="10" t="s">
        <v>105</v>
      </c>
      <c r="B21" s="14" t="s">
        <v>17</v>
      </c>
      <c r="C21" s="15">
        <v>2592</v>
      </c>
      <c r="D21" s="15">
        <v>5184.2075000000004</v>
      </c>
      <c r="E21" s="15">
        <v>4450.3554142499997</v>
      </c>
      <c r="F21" s="15">
        <v>3.9731055973957021</v>
      </c>
      <c r="G21" s="50">
        <v>62.998619344068253</v>
      </c>
    </row>
    <row r="22" spans="1:7" x14ac:dyDescent="0.55000000000000004">
      <c r="A22" s="10" t="s">
        <v>106</v>
      </c>
      <c r="B22" s="14" t="s">
        <v>18</v>
      </c>
      <c r="C22" s="15">
        <v>395</v>
      </c>
      <c r="D22" s="16">
        <v>409.29250000000002</v>
      </c>
      <c r="E22" s="16">
        <v>346.04239704999998</v>
      </c>
      <c r="F22" s="16">
        <v>0.32188900549582017</v>
      </c>
      <c r="G22" s="48">
        <v>5.4483543414938866</v>
      </c>
    </row>
    <row r="23" spans="1:7" x14ac:dyDescent="0.55000000000000004">
      <c r="A23" s="10" t="s">
        <v>107</v>
      </c>
      <c r="B23" s="14" t="s">
        <v>19</v>
      </c>
      <c r="C23" s="15">
        <v>2505</v>
      </c>
      <c r="D23" s="16">
        <v>37306.418124999997</v>
      </c>
      <c r="E23" s="16">
        <v>21380.985639250001</v>
      </c>
      <c r="F23" s="16">
        <v>24.180679035806872</v>
      </c>
      <c r="G23" s="48">
        <v>431.61403881030577</v>
      </c>
    </row>
    <row r="24" spans="1:7" x14ac:dyDescent="0.55000000000000004">
      <c r="A24" s="10" t="s">
        <v>108</v>
      </c>
      <c r="B24" s="17" t="s">
        <v>20</v>
      </c>
      <c r="C24" s="18">
        <v>4344</v>
      </c>
      <c r="D24" s="18">
        <v>3994.0012500000003</v>
      </c>
      <c r="E24" s="18">
        <v>3319.900331625</v>
      </c>
      <c r="F24" s="18">
        <v>1.7958636208999306</v>
      </c>
      <c r="G24" s="51">
        <v>20.780493771429757</v>
      </c>
    </row>
    <row r="25" spans="1:7" x14ac:dyDescent="0.55000000000000004">
      <c r="A25" s="108" t="s">
        <v>21</v>
      </c>
      <c r="B25" s="109"/>
      <c r="C25" s="9">
        <v>214030</v>
      </c>
      <c r="D25" s="9">
        <v>221451.2</v>
      </c>
      <c r="E25" s="9">
        <v>63067.740664599987</v>
      </c>
      <c r="F25" s="9">
        <v>63.905008851828327</v>
      </c>
      <c r="G25" s="54">
        <v>1047.6191688121762</v>
      </c>
    </row>
    <row r="26" spans="1:7" x14ac:dyDescent="0.55000000000000004">
      <c r="A26" s="10" t="s">
        <v>109</v>
      </c>
      <c r="B26" s="11" t="s">
        <v>110</v>
      </c>
      <c r="C26" s="12">
        <v>4844</v>
      </c>
      <c r="D26" s="12">
        <v>11758.2</v>
      </c>
      <c r="E26" s="12">
        <v>2046.53</v>
      </c>
      <c r="F26" s="12">
        <v>5.4588001178800001</v>
      </c>
      <c r="G26" s="49">
        <v>60.966858034399998</v>
      </c>
    </row>
    <row r="27" spans="1:7" x14ac:dyDescent="0.55000000000000004">
      <c r="A27" s="10" t="s">
        <v>111</v>
      </c>
      <c r="B27" s="14" t="s">
        <v>22</v>
      </c>
      <c r="C27" s="12">
        <v>21958</v>
      </c>
      <c r="D27" s="12">
        <v>20408</v>
      </c>
      <c r="E27" s="12">
        <v>10001.7079956</v>
      </c>
      <c r="F27" s="12">
        <v>10.63077704550544</v>
      </c>
      <c r="G27" s="49">
        <v>187.4613039545728</v>
      </c>
    </row>
    <row r="28" spans="1:7" x14ac:dyDescent="0.55000000000000004">
      <c r="A28" s="10" t="s">
        <v>112</v>
      </c>
      <c r="B28" s="14" t="s">
        <v>23</v>
      </c>
      <c r="C28" s="12">
        <v>26461</v>
      </c>
      <c r="D28" s="12">
        <v>25557.02</v>
      </c>
      <c r="E28" s="12">
        <v>5413.92</v>
      </c>
      <c r="F28" s="12">
        <v>5.1818456295999997</v>
      </c>
      <c r="G28" s="49">
        <v>86.117961391199998</v>
      </c>
    </row>
    <row r="29" spans="1:7" x14ac:dyDescent="0.55000000000000004">
      <c r="A29" s="10" t="s">
        <v>113</v>
      </c>
      <c r="B29" s="14" t="s">
        <v>24</v>
      </c>
      <c r="C29" s="12">
        <v>7470</v>
      </c>
      <c r="D29" s="12">
        <v>4906.55</v>
      </c>
      <c r="E29" s="12">
        <v>1100.7</v>
      </c>
      <c r="F29" s="12">
        <v>1.1339795251199996</v>
      </c>
      <c r="G29" s="49">
        <v>19.699242913999996</v>
      </c>
    </row>
    <row r="30" spans="1:7" x14ac:dyDescent="0.55000000000000004">
      <c r="A30" s="10" t="s">
        <v>114</v>
      </c>
      <c r="B30" s="14" t="s">
        <v>25</v>
      </c>
      <c r="C30" s="12">
        <v>17288</v>
      </c>
      <c r="D30" s="12">
        <v>24267.21</v>
      </c>
      <c r="E30" s="12">
        <v>9976.8700000000008</v>
      </c>
      <c r="F30" s="12">
        <v>8.7604745821600005</v>
      </c>
      <c r="G30" s="49">
        <v>142.59753146819997</v>
      </c>
    </row>
    <row r="31" spans="1:7" x14ac:dyDescent="0.55000000000000004">
      <c r="A31" s="10" t="s">
        <v>115</v>
      </c>
      <c r="B31" s="14" t="s">
        <v>26</v>
      </c>
      <c r="C31" s="12">
        <v>4802</v>
      </c>
      <c r="D31" s="12">
        <v>9378.61</v>
      </c>
      <c r="E31" s="12">
        <v>1831.94</v>
      </c>
      <c r="F31" s="12">
        <v>1.6708204438799996</v>
      </c>
      <c r="G31" s="49">
        <v>28.072745843399993</v>
      </c>
    </row>
    <row r="32" spans="1:7" x14ac:dyDescent="0.55000000000000004">
      <c r="A32" s="10" t="s">
        <v>116</v>
      </c>
      <c r="B32" s="14" t="s">
        <v>27</v>
      </c>
      <c r="C32" s="12">
        <v>5909</v>
      </c>
      <c r="D32" s="12">
        <v>6276.15</v>
      </c>
      <c r="E32" s="12">
        <v>1895.7800000000002</v>
      </c>
      <c r="F32" s="12">
        <v>1.3063185398399999</v>
      </c>
      <c r="G32" s="49">
        <v>19.153064912399998</v>
      </c>
    </row>
    <row r="33" spans="1:7" x14ac:dyDescent="0.55000000000000004">
      <c r="A33" s="10" t="s">
        <v>117</v>
      </c>
      <c r="B33" s="14" t="s">
        <v>28</v>
      </c>
      <c r="C33" s="12">
        <v>10148</v>
      </c>
      <c r="D33" s="12">
        <v>6389.5</v>
      </c>
      <c r="E33" s="12">
        <v>1366.29</v>
      </c>
      <c r="F33" s="12">
        <v>1.4239289922399998</v>
      </c>
      <c r="G33" s="49">
        <v>25.058211089399997</v>
      </c>
    </row>
    <row r="34" spans="1:7" x14ac:dyDescent="0.55000000000000004">
      <c r="A34" s="10" t="s">
        <v>118</v>
      </c>
      <c r="B34" s="14" t="s">
        <v>29</v>
      </c>
      <c r="C34" s="12">
        <v>10419</v>
      </c>
      <c r="D34" s="12">
        <v>10088.14</v>
      </c>
      <c r="E34" s="12">
        <v>4961.0564999999997</v>
      </c>
      <c r="F34" s="12">
        <v>4.4367686845699996</v>
      </c>
      <c r="G34" s="49">
        <v>73.582382831079983</v>
      </c>
    </row>
    <row r="35" spans="1:7" x14ac:dyDescent="0.55000000000000004">
      <c r="A35" s="10" t="s">
        <v>119</v>
      </c>
      <c r="B35" s="14" t="s">
        <v>30</v>
      </c>
      <c r="C35" s="12">
        <v>1544</v>
      </c>
      <c r="D35" s="12">
        <v>1074.75</v>
      </c>
      <c r="E35" s="12">
        <v>237.51</v>
      </c>
      <c r="F35" s="12">
        <v>0.21015476795999999</v>
      </c>
      <c r="G35" s="49">
        <v>3.4827931175999995</v>
      </c>
    </row>
    <row r="36" spans="1:7" x14ac:dyDescent="0.55000000000000004">
      <c r="A36" s="10" t="s">
        <v>120</v>
      </c>
      <c r="B36" s="14" t="s">
        <v>31</v>
      </c>
      <c r="C36" s="12">
        <v>4193</v>
      </c>
      <c r="D36" s="12">
        <v>4446.59</v>
      </c>
      <c r="E36" s="12">
        <v>1590.3799999999999</v>
      </c>
      <c r="F36" s="12">
        <v>1.5882838688800001</v>
      </c>
      <c r="G36" s="49">
        <v>24.818565058399997</v>
      </c>
    </row>
    <row r="37" spans="1:7" x14ac:dyDescent="0.55000000000000004">
      <c r="A37" s="10" t="s">
        <v>121</v>
      </c>
      <c r="B37" s="14" t="s">
        <v>32</v>
      </c>
      <c r="C37" s="12">
        <v>11570</v>
      </c>
      <c r="D37" s="12">
        <v>12435.48</v>
      </c>
      <c r="E37" s="12">
        <v>1605.256169</v>
      </c>
      <c r="F37" s="12">
        <v>1.7218690109128996</v>
      </c>
      <c r="G37" s="49">
        <v>30.57415313592384</v>
      </c>
    </row>
    <row r="38" spans="1:7" x14ac:dyDescent="0.55000000000000004">
      <c r="A38" s="10" t="s">
        <v>122</v>
      </c>
      <c r="B38" s="14" t="s">
        <v>33</v>
      </c>
      <c r="C38" s="12">
        <v>4741</v>
      </c>
      <c r="D38" s="12">
        <v>2527.0299999999997</v>
      </c>
      <c r="E38" s="12">
        <v>901.65</v>
      </c>
      <c r="F38" s="12">
        <v>0.78754838764000001</v>
      </c>
      <c r="G38" s="49">
        <v>13.010316714</v>
      </c>
    </row>
    <row r="39" spans="1:7" x14ac:dyDescent="0.55000000000000004">
      <c r="A39" s="10" t="s">
        <v>123</v>
      </c>
      <c r="B39" s="14" t="s">
        <v>34</v>
      </c>
      <c r="C39" s="12">
        <v>7863</v>
      </c>
      <c r="D39" s="12">
        <v>8652.08</v>
      </c>
      <c r="E39" s="12">
        <v>1964.2800000000002</v>
      </c>
      <c r="F39" s="12">
        <v>2.0897516922799997</v>
      </c>
      <c r="G39" s="49">
        <v>36.495866507399995</v>
      </c>
    </row>
    <row r="40" spans="1:7" x14ac:dyDescent="0.55000000000000004">
      <c r="A40" s="10" t="s">
        <v>124</v>
      </c>
      <c r="B40" s="14" t="s">
        <v>35</v>
      </c>
      <c r="C40" s="12">
        <v>17851</v>
      </c>
      <c r="D40" s="12">
        <v>10629.41</v>
      </c>
      <c r="E40" s="12">
        <v>3137.21</v>
      </c>
      <c r="F40" s="12">
        <v>2.43688747736</v>
      </c>
      <c r="G40" s="49">
        <v>36.982618299000002</v>
      </c>
    </row>
    <row r="41" spans="1:7" x14ac:dyDescent="0.55000000000000004">
      <c r="A41" s="10" t="s">
        <v>125</v>
      </c>
      <c r="B41" s="14" t="s">
        <v>36</v>
      </c>
      <c r="C41" s="12">
        <v>15925</v>
      </c>
      <c r="D41" s="12">
        <v>28293.27</v>
      </c>
      <c r="E41" s="12">
        <v>6172.67</v>
      </c>
      <c r="F41" s="12">
        <v>6.2292211883199986</v>
      </c>
      <c r="G41" s="49">
        <v>107.51449662579998</v>
      </c>
    </row>
    <row r="42" spans="1:7" x14ac:dyDescent="0.55000000000000004">
      <c r="A42" s="10" t="s">
        <v>126</v>
      </c>
      <c r="B42" s="14" t="s">
        <v>37</v>
      </c>
      <c r="C42" s="12">
        <v>16047</v>
      </c>
      <c r="D42" s="12">
        <v>9238.59</v>
      </c>
      <c r="E42" s="12">
        <v>3403.2</v>
      </c>
      <c r="F42" s="12">
        <v>3.1993976967599993</v>
      </c>
      <c r="G42" s="49">
        <v>54.364524056999983</v>
      </c>
    </row>
    <row r="43" spans="1:7" x14ac:dyDescent="0.55000000000000004">
      <c r="A43" s="10" t="s">
        <v>127</v>
      </c>
      <c r="B43" s="14" t="s">
        <v>38</v>
      </c>
      <c r="C43" s="12">
        <v>8824</v>
      </c>
      <c r="D43" s="12">
        <v>8077.13</v>
      </c>
      <c r="E43" s="12">
        <v>2685.36</v>
      </c>
      <c r="F43" s="12">
        <v>2.8588403918799998</v>
      </c>
      <c r="G43" s="49">
        <v>49.754862891799988</v>
      </c>
    </row>
    <row r="44" spans="1:7" x14ac:dyDescent="0.55000000000000004">
      <c r="A44" s="10" t="s">
        <v>112</v>
      </c>
      <c r="B44" s="14" t="s">
        <v>39</v>
      </c>
      <c r="C44" s="12">
        <v>9716</v>
      </c>
      <c r="D44" s="12">
        <v>12231.76</v>
      </c>
      <c r="E44" s="12">
        <v>1484.25</v>
      </c>
      <c r="F44" s="12">
        <v>1.5825048866799998</v>
      </c>
      <c r="G44" s="49">
        <v>27.965655985199991</v>
      </c>
    </row>
    <row r="45" spans="1:7" x14ac:dyDescent="0.55000000000000004">
      <c r="A45" s="10" t="s">
        <v>128</v>
      </c>
      <c r="B45" s="17" t="s">
        <v>40</v>
      </c>
      <c r="C45" s="12">
        <v>6457</v>
      </c>
      <c r="D45" s="12">
        <v>4815.7299999999996</v>
      </c>
      <c r="E45" s="12">
        <v>1291.18</v>
      </c>
      <c r="F45" s="12">
        <v>1.1968359223599998</v>
      </c>
      <c r="G45" s="49">
        <v>19.946013981399997</v>
      </c>
    </row>
    <row r="46" spans="1:7" x14ac:dyDescent="0.55000000000000004">
      <c r="A46" s="108" t="s">
        <v>41</v>
      </c>
      <c r="B46" s="109"/>
      <c r="C46" s="9">
        <v>97153</v>
      </c>
      <c r="D46" s="9">
        <v>102910.42062</v>
      </c>
      <c r="E46" s="9">
        <v>69504.857918645546</v>
      </c>
      <c r="F46" s="9">
        <v>54.634876874417174</v>
      </c>
      <c r="G46" s="54">
        <v>816.24035804163054</v>
      </c>
    </row>
    <row r="47" spans="1:7" x14ac:dyDescent="0.55000000000000004">
      <c r="A47" s="10" t="s">
        <v>129</v>
      </c>
      <c r="B47" s="11" t="s">
        <v>42</v>
      </c>
      <c r="C47" s="12">
        <v>2201</v>
      </c>
      <c r="D47" s="12">
        <v>2666.0875000000001</v>
      </c>
      <c r="E47" s="12">
        <v>1645.6247633749999</v>
      </c>
      <c r="F47" s="12">
        <v>1.2858309806705073</v>
      </c>
      <c r="G47" s="49">
        <v>19.778743470252689</v>
      </c>
    </row>
    <row r="48" spans="1:7" s="2" customFormat="1" x14ac:dyDescent="0.55000000000000004">
      <c r="A48" s="10" t="s">
        <v>130</v>
      </c>
      <c r="B48" s="14" t="s">
        <v>43</v>
      </c>
      <c r="C48" s="12">
        <v>17087</v>
      </c>
      <c r="D48" s="12">
        <v>27638.670000000002</v>
      </c>
      <c r="E48" s="12">
        <v>14777.353018013688</v>
      </c>
      <c r="F48" s="12">
        <v>14.553469123993461</v>
      </c>
      <c r="G48" s="49">
        <v>244.82516136172495</v>
      </c>
    </row>
    <row r="49" spans="1:7" x14ac:dyDescent="0.55000000000000004">
      <c r="A49" s="10" t="s">
        <v>131</v>
      </c>
      <c r="B49" s="14" t="s">
        <v>44</v>
      </c>
      <c r="C49" s="12">
        <v>6144</v>
      </c>
      <c r="D49" s="12">
        <v>3925.171875</v>
      </c>
      <c r="E49" s="12">
        <v>4481.3111926875008</v>
      </c>
      <c r="F49" s="12">
        <v>4.2226784984368404</v>
      </c>
      <c r="G49" s="49">
        <v>70.352341055571699</v>
      </c>
    </row>
    <row r="50" spans="1:7" x14ac:dyDescent="0.55000000000000004">
      <c r="A50" s="10" t="s">
        <v>132</v>
      </c>
      <c r="B50" s="14" t="s">
        <v>45</v>
      </c>
      <c r="C50" s="12">
        <v>3047</v>
      </c>
      <c r="D50" s="12">
        <v>3378.6262499999998</v>
      </c>
      <c r="E50" s="12">
        <v>522.17446981249998</v>
      </c>
      <c r="F50" s="12">
        <v>0.47276230745617548</v>
      </c>
      <c r="G50" s="49">
        <v>7.7709137040249283</v>
      </c>
    </row>
    <row r="51" spans="1:7" x14ac:dyDescent="0.55000000000000004">
      <c r="A51" s="10" t="s">
        <v>133</v>
      </c>
      <c r="B51" s="14" t="s">
        <v>46</v>
      </c>
      <c r="C51" s="12">
        <v>10438</v>
      </c>
      <c r="D51" s="12">
        <v>10484.727500000001</v>
      </c>
      <c r="E51" s="12">
        <v>18584.29751375</v>
      </c>
      <c r="F51" s="12">
        <v>11.310971987539613</v>
      </c>
      <c r="G51" s="49">
        <v>150.57415137377319</v>
      </c>
    </row>
    <row r="52" spans="1:7" x14ac:dyDescent="0.55000000000000004">
      <c r="A52" s="10" t="s">
        <v>134</v>
      </c>
      <c r="B52" s="14" t="s">
        <v>47</v>
      </c>
      <c r="C52" s="12">
        <v>3974</v>
      </c>
      <c r="D52" s="12">
        <v>1987.5500000000002</v>
      </c>
      <c r="E52" s="12">
        <v>480.13004100000001</v>
      </c>
      <c r="F52" s="12">
        <v>0.38486865775763995</v>
      </c>
      <c r="G52" s="49">
        <v>6.0935759600892592</v>
      </c>
    </row>
    <row r="53" spans="1:7" x14ac:dyDescent="0.55000000000000004">
      <c r="A53" s="10" t="s">
        <v>135</v>
      </c>
      <c r="B53" s="14" t="s">
        <v>48</v>
      </c>
      <c r="C53" s="12">
        <v>3303</v>
      </c>
      <c r="D53" s="12">
        <v>4101.1331199999995</v>
      </c>
      <c r="E53" s="12">
        <v>3196.0064339756036</v>
      </c>
      <c r="F53" s="12">
        <v>2.8836080395711479</v>
      </c>
      <c r="G53" s="49">
        <v>47.677048990188446</v>
      </c>
    </row>
    <row r="54" spans="1:7" x14ac:dyDescent="0.55000000000000004">
      <c r="A54" s="10" t="s">
        <v>136</v>
      </c>
      <c r="B54" s="14" t="s">
        <v>49</v>
      </c>
      <c r="C54" s="12">
        <v>7625</v>
      </c>
      <c r="D54" s="12">
        <v>9659.5537500000009</v>
      </c>
      <c r="E54" s="12">
        <v>7114.7186698750011</v>
      </c>
      <c r="F54" s="12">
        <v>4.5034298080245128</v>
      </c>
      <c r="G54" s="49">
        <v>56.253275442929642</v>
      </c>
    </row>
    <row r="55" spans="1:7" x14ac:dyDescent="0.55000000000000004">
      <c r="A55" s="10" t="s">
        <v>137</v>
      </c>
      <c r="B55" s="14" t="s">
        <v>50</v>
      </c>
      <c r="C55" s="12">
        <v>2510</v>
      </c>
      <c r="D55" s="12">
        <v>2852.2975000000001</v>
      </c>
      <c r="E55" s="12">
        <v>1631.956189</v>
      </c>
      <c r="F55" s="12">
        <v>1.1700800915333158</v>
      </c>
      <c r="G55" s="49">
        <v>17.239388391899041</v>
      </c>
    </row>
    <row r="56" spans="1:7" s="2" customFormat="1" x14ac:dyDescent="0.55000000000000004">
      <c r="A56" s="10" t="s">
        <v>138</v>
      </c>
      <c r="B56" s="14" t="s">
        <v>51</v>
      </c>
      <c r="C56" s="12">
        <v>8284</v>
      </c>
      <c r="D56" s="12">
        <v>13789.70125</v>
      </c>
      <c r="E56" s="12">
        <v>4832.5070824374998</v>
      </c>
      <c r="F56" s="12">
        <v>3.9951422122766576</v>
      </c>
      <c r="G56" s="49">
        <v>62.586335668286125</v>
      </c>
    </row>
    <row r="57" spans="1:7" x14ac:dyDescent="0.55000000000000004">
      <c r="A57" s="10" t="s">
        <v>139</v>
      </c>
      <c r="B57" s="14" t="s">
        <v>52</v>
      </c>
      <c r="C57" s="12">
        <v>6496</v>
      </c>
      <c r="D57" s="12">
        <v>4087.2218750000002</v>
      </c>
      <c r="E57" s="12">
        <v>930.49120906250005</v>
      </c>
      <c r="F57" s="12">
        <v>0.98796616446593755</v>
      </c>
      <c r="G57" s="49">
        <v>15.635540237640544</v>
      </c>
    </row>
    <row r="58" spans="1:7" x14ac:dyDescent="0.55000000000000004">
      <c r="A58" s="10" t="s">
        <v>140</v>
      </c>
      <c r="B58" s="14" t="s">
        <v>53</v>
      </c>
      <c r="C58" s="12">
        <v>1235</v>
      </c>
      <c r="D58" s="12">
        <v>398.60312499999998</v>
      </c>
      <c r="E58" s="12">
        <v>153.95405131249998</v>
      </c>
      <c r="F58" s="12">
        <v>0.11731659168196026</v>
      </c>
      <c r="G58" s="49">
        <v>1.8238595159215349</v>
      </c>
    </row>
    <row r="59" spans="1:7" x14ac:dyDescent="0.55000000000000004">
      <c r="A59" s="10" t="s">
        <v>141</v>
      </c>
      <c r="B59" s="14" t="s">
        <v>54</v>
      </c>
      <c r="C59" s="12">
        <v>13434</v>
      </c>
      <c r="D59" s="12">
        <v>7458.493125</v>
      </c>
      <c r="E59" s="12">
        <v>4150.8364346875005</v>
      </c>
      <c r="F59" s="12">
        <v>2.4988190154884142</v>
      </c>
      <c r="G59" s="49">
        <v>33.12925316277191</v>
      </c>
    </row>
    <row r="60" spans="1:7" x14ac:dyDescent="0.55000000000000004">
      <c r="A60" s="10" t="s">
        <v>142</v>
      </c>
      <c r="B60" s="14" t="s">
        <v>55</v>
      </c>
      <c r="C60" s="12">
        <v>3196</v>
      </c>
      <c r="D60" s="12">
        <v>1126.5587499999999</v>
      </c>
      <c r="E60" s="12">
        <v>456.70132643750003</v>
      </c>
      <c r="F60" s="12">
        <v>0.40296867272277215</v>
      </c>
      <c r="G60" s="49">
        <v>6.6790904473701653</v>
      </c>
    </row>
    <row r="61" spans="1:7" x14ac:dyDescent="0.55000000000000004">
      <c r="A61" s="10" t="s">
        <v>143</v>
      </c>
      <c r="B61" s="14" t="s">
        <v>56</v>
      </c>
      <c r="C61" s="12">
        <v>2309</v>
      </c>
      <c r="D61" s="12">
        <v>2903.4243750000001</v>
      </c>
      <c r="E61" s="12">
        <v>1779.663575</v>
      </c>
      <c r="F61" s="12">
        <v>1.0425481649867001</v>
      </c>
      <c r="G61" s="49">
        <v>11.005985721862002</v>
      </c>
    </row>
    <row r="62" spans="1:7" x14ac:dyDescent="0.55000000000000004">
      <c r="A62" s="10" t="s">
        <v>144</v>
      </c>
      <c r="B62" s="14" t="s">
        <v>57</v>
      </c>
      <c r="C62" s="12">
        <v>3008</v>
      </c>
      <c r="D62" s="12">
        <v>4146.3637499999995</v>
      </c>
      <c r="E62" s="12">
        <v>3248.3331353437497</v>
      </c>
      <c r="F62" s="12">
        <v>3.5514999766718578</v>
      </c>
      <c r="G62" s="49">
        <v>45.87244408384376</v>
      </c>
    </row>
    <row r="63" spans="1:7" x14ac:dyDescent="0.55000000000000004">
      <c r="A63" s="10" t="s">
        <v>145</v>
      </c>
      <c r="B63" s="17" t="s">
        <v>58</v>
      </c>
      <c r="C63" s="12">
        <v>2862</v>
      </c>
      <c r="D63" s="12">
        <v>2306.2368750000001</v>
      </c>
      <c r="E63" s="12">
        <v>1518.7988128750001</v>
      </c>
      <c r="F63" s="12">
        <v>1.2509165811396521</v>
      </c>
      <c r="G63" s="49">
        <v>18.943249453480668</v>
      </c>
    </row>
    <row r="64" spans="1:7" x14ac:dyDescent="0.55000000000000004">
      <c r="A64" s="108" t="s">
        <v>59</v>
      </c>
      <c r="B64" s="109"/>
      <c r="C64" s="9">
        <v>35811</v>
      </c>
      <c r="D64" s="9">
        <v>45041.558125000003</v>
      </c>
      <c r="E64" s="9">
        <v>37032.013821805776</v>
      </c>
      <c r="F64" s="9">
        <v>25.164770690345453</v>
      </c>
      <c r="G64" s="54">
        <v>314.02368802364009</v>
      </c>
    </row>
    <row r="65" spans="1:7" x14ac:dyDescent="0.55000000000000004">
      <c r="A65" s="10" t="s">
        <v>146</v>
      </c>
      <c r="B65" s="11" t="s">
        <v>60</v>
      </c>
      <c r="C65" s="12">
        <v>434</v>
      </c>
      <c r="D65" s="12">
        <v>416.99437499999999</v>
      </c>
      <c r="E65" s="12">
        <v>99.088933749999995</v>
      </c>
      <c r="F65" s="12">
        <v>8.0981452633434994E-2</v>
      </c>
      <c r="G65" s="49">
        <v>1.3007449760948999</v>
      </c>
    </row>
    <row r="66" spans="1:7" x14ac:dyDescent="0.55000000000000004">
      <c r="A66" s="10" t="s">
        <v>147</v>
      </c>
      <c r="B66" s="14" t="s">
        <v>61</v>
      </c>
      <c r="C66" s="15">
        <v>2019</v>
      </c>
      <c r="D66" s="16">
        <v>1826.9868750000001</v>
      </c>
      <c r="E66" s="16">
        <v>764.9985099999999</v>
      </c>
      <c r="F66" s="16">
        <v>0.45307632684600996</v>
      </c>
      <c r="G66" s="48">
        <v>5.3807253619573494</v>
      </c>
    </row>
    <row r="67" spans="1:7" x14ac:dyDescent="0.55000000000000004">
      <c r="A67" s="10" t="s">
        <v>148</v>
      </c>
      <c r="B67" s="14" t="s">
        <v>62</v>
      </c>
      <c r="C67" s="15">
        <v>2699</v>
      </c>
      <c r="D67" s="16">
        <v>2108.62</v>
      </c>
      <c r="E67" s="16">
        <v>1668.7123834924264</v>
      </c>
      <c r="F67" s="16">
        <v>0.77384508459517687</v>
      </c>
      <c r="G67" s="48">
        <v>8.205125749490529</v>
      </c>
    </row>
    <row r="68" spans="1:7" x14ac:dyDescent="0.55000000000000004">
      <c r="A68" s="10" t="s">
        <v>149</v>
      </c>
      <c r="B68" s="14" t="s">
        <v>63</v>
      </c>
      <c r="C68" s="15">
        <v>6591</v>
      </c>
      <c r="D68" s="16">
        <v>16800.628124999999</v>
      </c>
      <c r="E68" s="16">
        <v>7316.0629202500004</v>
      </c>
      <c r="F68" s="16">
        <v>7.1940470606938653</v>
      </c>
      <c r="G68" s="48">
        <v>76.234391071848918</v>
      </c>
    </row>
    <row r="69" spans="1:7" x14ac:dyDescent="0.55000000000000004">
      <c r="A69" s="10" t="s">
        <v>150</v>
      </c>
      <c r="B69" s="14" t="s">
        <v>64</v>
      </c>
      <c r="C69" s="15">
        <v>3712</v>
      </c>
      <c r="D69" s="15">
        <v>695.34937500000001</v>
      </c>
      <c r="E69" s="15">
        <v>1300.9842468125</v>
      </c>
      <c r="F69" s="15">
        <v>0.82773888624503478</v>
      </c>
      <c r="G69" s="50">
        <v>11.618503516604752</v>
      </c>
    </row>
    <row r="70" spans="1:7" x14ac:dyDescent="0.55000000000000004">
      <c r="A70" s="10" t="s">
        <v>151</v>
      </c>
      <c r="B70" s="14" t="s">
        <v>65</v>
      </c>
      <c r="C70" s="15">
        <v>868</v>
      </c>
      <c r="D70" s="16">
        <v>766.38125000000002</v>
      </c>
      <c r="E70" s="16">
        <v>991.96400190984332</v>
      </c>
      <c r="F70" s="16">
        <v>0.45191132515518084</v>
      </c>
      <c r="G70" s="48">
        <v>4.6398392440778222</v>
      </c>
    </row>
    <row r="71" spans="1:7" x14ac:dyDescent="0.55000000000000004">
      <c r="A71" s="10" t="s">
        <v>152</v>
      </c>
      <c r="B71" s="14" t="s">
        <v>66</v>
      </c>
      <c r="C71" s="15">
        <v>420</v>
      </c>
      <c r="D71" s="16">
        <v>218.72562499999998</v>
      </c>
      <c r="E71" s="16">
        <v>304.771599261625</v>
      </c>
      <c r="F71" s="16">
        <v>0.15895510856363468</v>
      </c>
      <c r="G71" s="48">
        <v>1.9119101994046059</v>
      </c>
    </row>
    <row r="72" spans="1:7" x14ac:dyDescent="0.55000000000000004">
      <c r="A72" s="10" t="s">
        <v>153</v>
      </c>
      <c r="B72" s="14" t="s">
        <v>67</v>
      </c>
      <c r="C72" s="15">
        <v>2785</v>
      </c>
      <c r="D72" s="16">
        <v>8623.9950000000008</v>
      </c>
      <c r="E72" s="16">
        <v>9096.8753375168762</v>
      </c>
      <c r="F72" s="16">
        <v>6.0701822450189011</v>
      </c>
      <c r="G72" s="48">
        <v>85.313000935770475</v>
      </c>
    </row>
    <row r="73" spans="1:7" x14ac:dyDescent="0.55000000000000004">
      <c r="A73" s="10" t="s">
        <v>154</v>
      </c>
      <c r="B73" s="14" t="s">
        <v>68</v>
      </c>
      <c r="C73" s="15">
        <v>14</v>
      </c>
      <c r="D73" s="15">
        <v>10.536250000000001</v>
      </c>
      <c r="E73" s="15">
        <v>42.213485625000004</v>
      </c>
      <c r="F73" s="15">
        <v>1.6214199828562502E-2</v>
      </c>
      <c r="G73" s="50">
        <v>0.13032822697920002</v>
      </c>
    </row>
    <row r="74" spans="1:7" x14ac:dyDescent="0.55000000000000004">
      <c r="A74" s="10" t="s">
        <v>155</v>
      </c>
      <c r="B74" s="14" t="s">
        <v>69</v>
      </c>
      <c r="C74" s="15">
        <v>2401</v>
      </c>
      <c r="D74" s="15">
        <v>629.76625000000001</v>
      </c>
      <c r="E74" s="15">
        <v>672.86392299999989</v>
      </c>
      <c r="F74" s="15">
        <v>0.3291326704677619</v>
      </c>
      <c r="G74" s="50">
        <v>3.7157079317505297</v>
      </c>
    </row>
    <row r="75" spans="1:7" x14ac:dyDescent="0.55000000000000004">
      <c r="A75" s="10" t="s">
        <v>156</v>
      </c>
      <c r="B75" s="14" t="s">
        <v>70</v>
      </c>
      <c r="C75" s="15">
        <v>405</v>
      </c>
      <c r="D75" s="15">
        <v>145.734375</v>
      </c>
      <c r="E75" s="15">
        <v>371.17897062499998</v>
      </c>
      <c r="F75" s="15">
        <v>0.16330450385859499</v>
      </c>
      <c r="G75" s="50">
        <v>1.5146778108717374</v>
      </c>
    </row>
    <row r="76" spans="1:7" x14ac:dyDescent="0.55000000000000004">
      <c r="A76" s="10" t="s">
        <v>157</v>
      </c>
      <c r="B76" s="14" t="s">
        <v>71</v>
      </c>
      <c r="C76" s="15">
        <v>7859</v>
      </c>
      <c r="D76" s="15">
        <v>8415.2975000000006</v>
      </c>
      <c r="E76" s="15">
        <v>8945.1808283750015</v>
      </c>
      <c r="F76" s="15">
        <v>5.1283648731662552</v>
      </c>
      <c r="G76" s="50">
        <v>65.162720947811763</v>
      </c>
    </row>
    <row r="77" spans="1:7" x14ac:dyDescent="0.55000000000000004">
      <c r="A77" s="10" t="s">
        <v>158</v>
      </c>
      <c r="B77" s="14" t="s">
        <v>72</v>
      </c>
      <c r="C77" s="15">
        <v>1399</v>
      </c>
      <c r="D77" s="16">
        <v>580.01</v>
      </c>
      <c r="E77" s="16">
        <v>957.53510006250008</v>
      </c>
      <c r="F77" s="16">
        <v>0.45453784294182087</v>
      </c>
      <c r="G77" s="48">
        <v>4.9645380352630477</v>
      </c>
    </row>
    <row r="78" spans="1:7" x14ac:dyDescent="0.55000000000000004">
      <c r="A78" s="10" t="s">
        <v>159</v>
      </c>
      <c r="B78" s="17" t="s">
        <v>73</v>
      </c>
      <c r="C78" s="18">
        <v>4205</v>
      </c>
      <c r="D78" s="19">
        <v>3802.5331249999999</v>
      </c>
      <c r="E78" s="19">
        <v>4499.5835811249999</v>
      </c>
      <c r="F78" s="19">
        <v>3.0624791103312132</v>
      </c>
      <c r="G78" s="57">
        <v>43.931474015714386</v>
      </c>
    </row>
    <row r="79" spans="1:7" x14ac:dyDescent="0.55000000000000004">
      <c r="A79" s="108" t="s">
        <v>74</v>
      </c>
      <c r="B79" s="109"/>
      <c r="C79" s="9">
        <v>16350</v>
      </c>
      <c r="D79" s="9">
        <v>125905.265</v>
      </c>
      <c r="E79" s="9">
        <v>43703.281992246499</v>
      </c>
      <c r="F79" s="9">
        <v>117.18972552562484</v>
      </c>
      <c r="G79" s="54">
        <v>1338.3040100319568</v>
      </c>
    </row>
    <row r="80" spans="1:7" x14ac:dyDescent="0.55000000000000004">
      <c r="A80" s="10" t="s">
        <v>160</v>
      </c>
      <c r="B80" s="11" t="s">
        <v>75</v>
      </c>
      <c r="C80" s="12">
        <v>2757</v>
      </c>
      <c r="D80" s="12">
        <v>5236.5150000000003</v>
      </c>
      <c r="E80" s="12">
        <v>3061.3908799374994</v>
      </c>
      <c r="F80" s="12">
        <v>10.608210806489467</v>
      </c>
      <c r="G80" s="49">
        <v>108.00324863303764</v>
      </c>
    </row>
    <row r="81" spans="1:7" x14ac:dyDescent="0.55000000000000004">
      <c r="A81" s="10" t="s">
        <v>161</v>
      </c>
      <c r="B81" s="14" t="s">
        <v>76</v>
      </c>
      <c r="C81" s="12">
        <v>4669</v>
      </c>
      <c r="D81" s="12">
        <v>62383.737500000003</v>
      </c>
      <c r="E81" s="12">
        <v>18288.693333062503</v>
      </c>
      <c r="F81" s="12">
        <v>50.428090512817313</v>
      </c>
      <c r="G81" s="49">
        <v>603.25382601803256</v>
      </c>
    </row>
    <row r="82" spans="1:7" x14ac:dyDescent="0.55000000000000004">
      <c r="A82" s="10" t="s">
        <v>162</v>
      </c>
      <c r="B82" s="14" t="s">
        <v>77</v>
      </c>
      <c r="C82" s="15">
        <v>2146</v>
      </c>
      <c r="D82" s="16">
        <v>3060.01</v>
      </c>
      <c r="E82" s="16">
        <v>2769.3702050000002</v>
      </c>
      <c r="F82" s="16">
        <v>2.2335579028348995</v>
      </c>
      <c r="G82" s="48">
        <v>35.618036613308796</v>
      </c>
    </row>
    <row r="83" spans="1:7" x14ac:dyDescent="0.55000000000000004">
      <c r="A83" s="10" t="s">
        <v>163</v>
      </c>
      <c r="B83" s="14" t="s">
        <v>78</v>
      </c>
      <c r="C83" s="15">
        <v>854</v>
      </c>
      <c r="D83" s="16">
        <v>2878.0287500000004</v>
      </c>
      <c r="E83" s="16">
        <v>1176.0884520000002</v>
      </c>
      <c r="F83" s="16">
        <v>1.2347926532526399</v>
      </c>
      <c r="G83" s="48">
        <v>15.252899750200998</v>
      </c>
    </row>
    <row r="84" spans="1:7" x14ac:dyDescent="0.55000000000000004">
      <c r="A84" s="10" t="s">
        <v>164</v>
      </c>
      <c r="B84" s="14" t="s">
        <v>79</v>
      </c>
      <c r="C84" s="15">
        <v>2071</v>
      </c>
      <c r="D84" s="15">
        <v>20025.28125</v>
      </c>
      <c r="E84" s="15">
        <v>7204.1197769965001</v>
      </c>
      <c r="F84" s="15">
        <v>29.030304884814708</v>
      </c>
      <c r="G84" s="50">
        <v>301.84711964887606</v>
      </c>
    </row>
    <row r="85" spans="1:7" x14ac:dyDescent="0.55000000000000004">
      <c r="A85" s="10" t="s">
        <v>165</v>
      </c>
      <c r="B85" s="14" t="s">
        <v>80</v>
      </c>
      <c r="C85" s="15">
        <v>1</v>
      </c>
      <c r="D85" s="15">
        <v>3.7499999999999999E-2</v>
      </c>
      <c r="E85" s="15">
        <v>9.1874999999999998E-2</v>
      </c>
      <c r="F85" s="15">
        <v>3.5289187500000003E-5</v>
      </c>
      <c r="G85" s="50">
        <v>2.8365120000000001E-4</v>
      </c>
    </row>
    <row r="86" spans="1:7" x14ac:dyDescent="0.55000000000000004">
      <c r="A86" s="10" t="s">
        <v>166</v>
      </c>
      <c r="B86" s="14" t="s">
        <v>81</v>
      </c>
      <c r="C86" s="15">
        <v>642</v>
      </c>
      <c r="D86" s="16">
        <v>1968.1224999999999</v>
      </c>
      <c r="E86" s="16">
        <v>864.37331499999982</v>
      </c>
      <c r="F86" s="16">
        <v>0.97283816947245971</v>
      </c>
      <c r="G86" s="48">
        <v>15.265944985930396</v>
      </c>
    </row>
    <row r="87" spans="1:7" x14ac:dyDescent="0.55000000000000004">
      <c r="A87" s="10" t="s">
        <v>167</v>
      </c>
      <c r="B87" s="17" t="s">
        <v>82</v>
      </c>
      <c r="C87" s="18">
        <v>3210</v>
      </c>
      <c r="D87" s="18">
        <v>30353.532500000001</v>
      </c>
      <c r="E87" s="18">
        <v>10339.154155249998</v>
      </c>
      <c r="F87" s="18">
        <v>22.681895306755848</v>
      </c>
      <c r="G87" s="51">
        <v>259.0626507313703</v>
      </c>
    </row>
    <row r="88" spans="1:7" s="27" customFormat="1" x14ac:dyDescent="0.55000000000000004">
      <c r="A88" s="112" t="s">
        <v>83</v>
      </c>
      <c r="B88" s="113"/>
      <c r="C88" s="23">
        <f>SUM(C5,C15,C25,C46,C64,C79)</f>
        <v>394175</v>
      </c>
      <c r="D88" s="23">
        <f t="shared" ref="D88:G88" si="0">SUM(D5,D15,D25,D46,D64,D79)</f>
        <v>606737.20624500001</v>
      </c>
      <c r="E88" s="23">
        <f t="shared" si="0"/>
        <v>293472.00560282328</v>
      </c>
      <c r="F88" s="23">
        <f t="shared" si="0"/>
        <v>335.15640378557754</v>
      </c>
      <c r="G88" s="52">
        <f t="shared" si="0"/>
        <v>4686.509023352497</v>
      </c>
    </row>
    <row r="89" spans="1:7" x14ac:dyDescent="0.55000000000000004">
      <c r="F89" s="30"/>
      <c r="G89" s="31"/>
    </row>
    <row r="90" spans="1:7" x14ac:dyDescent="0.55000000000000004">
      <c r="A90" s="20" t="s">
        <v>168</v>
      </c>
      <c r="B90" s="20"/>
      <c r="C90" s="21"/>
      <c r="D90" s="21"/>
      <c r="E90" s="20"/>
      <c r="F90" s="32"/>
      <c r="G90" s="33"/>
    </row>
    <row r="91" spans="1:7" x14ac:dyDescent="0.55000000000000004">
      <c r="A91" s="20" t="s">
        <v>169</v>
      </c>
      <c r="B91" s="20"/>
      <c r="C91" s="21"/>
      <c r="D91" s="21"/>
      <c r="E91" s="20"/>
      <c r="F91" s="20"/>
    </row>
  </sheetData>
  <mergeCells count="9">
    <mergeCell ref="A3:A4"/>
    <mergeCell ref="B3:B4"/>
    <mergeCell ref="A79:B79"/>
    <mergeCell ref="A88:B88"/>
    <mergeCell ref="A5:B5"/>
    <mergeCell ref="A15:B15"/>
    <mergeCell ref="A25:B25"/>
    <mergeCell ref="A46:B46"/>
    <mergeCell ref="A64:B6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1"/>
  <sheetViews>
    <sheetView zoomScale="85" zoomScaleNormal="85" workbookViewId="0">
      <pane ySplit="4" topLeftCell="A5" activePane="bottomLeft" state="frozen"/>
      <selection pane="bottomLeft" activeCell="F1" sqref="F1"/>
    </sheetView>
  </sheetViews>
  <sheetFormatPr defaultColWidth="9.140625" defaultRowHeight="24" x14ac:dyDescent="0.55000000000000004"/>
  <cols>
    <col min="1" max="1" width="7" style="1" customWidth="1"/>
    <col min="2" max="2" width="15" style="1" customWidth="1"/>
    <col min="3" max="3" width="15.28515625" style="1" customWidth="1"/>
    <col min="4" max="4" width="15" style="1" customWidth="1"/>
    <col min="5" max="5" width="13.140625" style="1" customWidth="1"/>
    <col min="6" max="6" width="17.28515625" style="1" customWidth="1"/>
    <col min="7" max="7" width="15.85546875" style="1" customWidth="1"/>
    <col min="8" max="16384" width="9.140625" style="1"/>
  </cols>
  <sheetData>
    <row r="1" spans="1:7" ht="27" customHeight="1" x14ac:dyDescent="0.65">
      <c r="A1" s="6" t="s">
        <v>170</v>
      </c>
    </row>
    <row r="2" spans="1:7" s="3" customFormat="1" x14ac:dyDescent="0.55000000000000004"/>
    <row r="3" spans="1:7" s="3" customFormat="1" x14ac:dyDescent="0.55000000000000004">
      <c r="A3" s="104" t="s">
        <v>88</v>
      </c>
      <c r="B3" s="106" t="s">
        <v>0</v>
      </c>
      <c r="C3" s="7" t="s">
        <v>89</v>
      </c>
      <c r="D3" s="7" t="s">
        <v>84</v>
      </c>
      <c r="E3" s="59" t="s">
        <v>85</v>
      </c>
      <c r="F3" s="46" t="s">
        <v>188</v>
      </c>
      <c r="G3" s="46" t="s">
        <v>193</v>
      </c>
    </row>
    <row r="4" spans="1:7" s="3" customFormat="1" x14ac:dyDescent="0.55000000000000004">
      <c r="A4" s="105"/>
      <c r="B4" s="107"/>
      <c r="C4" s="8" t="s">
        <v>90</v>
      </c>
      <c r="D4" s="8" t="s">
        <v>86</v>
      </c>
      <c r="E4" s="60" t="s">
        <v>87</v>
      </c>
      <c r="F4" s="47" t="s">
        <v>187</v>
      </c>
      <c r="G4" s="47" t="s">
        <v>192</v>
      </c>
    </row>
    <row r="5" spans="1:7" x14ac:dyDescent="0.55000000000000004">
      <c r="A5" s="110" t="s">
        <v>1</v>
      </c>
      <c r="B5" s="111"/>
      <c r="C5" s="9">
        <f>กร่อย_56!C5+ชายฝั่ง_56!C5+จืด_56!C5</f>
        <v>15407</v>
      </c>
      <c r="D5" s="23">
        <f>กร่อย_56!D5+ชายฝั่ง_56!D5+จืด_56!D5</f>
        <v>55563.136874999997</v>
      </c>
      <c r="E5" s="23">
        <f>กร่อย_56!E5+ชายฝั่ง_56!E5+จืด_56!E5</f>
        <v>28939.872954000002</v>
      </c>
      <c r="F5" s="68">
        <f>กร่อย_56!F5+ชายฝั่ง_56!F5+จืด_56!F5</f>
        <v>24.305347227815442</v>
      </c>
      <c r="G5" s="68">
        <f>กร่อย_56!G5+ชายฝั่ง_56!G5+จืด_56!G5</f>
        <v>384.2410996631836</v>
      </c>
    </row>
    <row r="6" spans="1:7" x14ac:dyDescent="0.55000000000000004">
      <c r="A6" s="69" t="s">
        <v>91</v>
      </c>
      <c r="B6" s="11" t="s">
        <v>2</v>
      </c>
      <c r="C6" s="70">
        <f>กร่อย_56!C6+ชายฝั่ง_56!C6+จืด_56!C6</f>
        <v>3276</v>
      </c>
      <c r="D6" s="71">
        <f>กร่อย_56!D6+ชายฝั่ง_56!D6+จืด_56!D6</f>
        <v>30629.926875000001</v>
      </c>
      <c r="E6" s="71">
        <f>กร่อย_56!E6+ชายฝั่ง_56!E6+จืด_56!E6</f>
        <v>8492.4630695625019</v>
      </c>
      <c r="F6" s="71">
        <f>กร่อย_56!F6+ชายฝั่ง_56!F6+จืด_56!F6</f>
        <v>7.9404959872572816</v>
      </c>
      <c r="G6" s="71">
        <f>กร่อย_56!G6+ชายฝั่ง_56!G6+จืด_56!G6</f>
        <v>161.08133815960284</v>
      </c>
    </row>
    <row r="7" spans="1:7" x14ac:dyDescent="0.55000000000000004">
      <c r="A7" s="69" t="s">
        <v>92</v>
      </c>
      <c r="B7" s="14" t="s">
        <v>3</v>
      </c>
      <c r="C7" s="70">
        <f>กร่อย_56!C7+ชายฝั่ง_56!C7+จืด_56!C7</f>
        <v>1759</v>
      </c>
      <c r="D7" s="71">
        <f>กร่อย_56!D7+ชายฝั่ง_56!D7+จืด_56!D7</f>
        <v>2107.234375</v>
      </c>
      <c r="E7" s="71">
        <f>กร่อย_56!E7+ชายฝั่ง_56!E7+จืด_56!E7</f>
        <v>1137.7245475</v>
      </c>
      <c r="F7" s="71">
        <f>กร่อย_56!F7+ชายฝั่ง_56!F7+จืด_56!F7</f>
        <v>1.3145846917650901</v>
      </c>
      <c r="G7" s="71">
        <f>กร่อย_56!G7+ชายฝั่ง_56!G7+จืด_56!G7</f>
        <v>15.202074097202098</v>
      </c>
    </row>
    <row r="8" spans="1:7" x14ac:dyDescent="0.55000000000000004">
      <c r="A8" s="69" t="s">
        <v>93</v>
      </c>
      <c r="B8" s="14" t="s">
        <v>4</v>
      </c>
      <c r="C8" s="70">
        <f>กร่อย_56!C8+ชายฝั่ง_56!C8+จืด_56!C8</f>
        <v>1313</v>
      </c>
      <c r="D8" s="71">
        <f>กร่อย_56!D8+ชายฝั่ง_56!D8+จืด_56!D8</f>
        <v>2558.2399999999998</v>
      </c>
      <c r="E8" s="71">
        <f>กร่อย_56!E8+ชายฝั่ง_56!E8+จืด_56!E8</f>
        <v>2152.8942057499999</v>
      </c>
      <c r="F8" s="71">
        <f>กร่อย_56!F8+ชายฝั่ง_56!F8+จืด_56!F8</f>
        <v>1.7153512027118658</v>
      </c>
      <c r="G8" s="71">
        <f>กร่อย_56!G8+ชายฝั่ง_56!G8+จืด_56!G8</f>
        <v>26.05949912258794</v>
      </c>
    </row>
    <row r="9" spans="1:7" x14ac:dyDescent="0.55000000000000004">
      <c r="A9" s="69" t="s">
        <v>94</v>
      </c>
      <c r="B9" s="14" t="s">
        <v>5</v>
      </c>
      <c r="C9" s="70">
        <f>กร่อย_56!C9+ชายฝั่ง_56!C9+จืด_56!C9</f>
        <v>988</v>
      </c>
      <c r="D9" s="71">
        <f>กร่อย_56!D9+ชายฝั่ง_56!D9+จืด_56!D9</f>
        <v>5337.24125</v>
      </c>
      <c r="E9" s="71">
        <f>กร่อย_56!E9+ชายฝั่ง_56!E9+จืด_56!E9</f>
        <v>7025.6367874999996</v>
      </c>
      <c r="F9" s="71">
        <f>กร่อย_56!F9+ชายฝั่ง_56!F9+จืด_56!F9</f>
        <v>3.9850513945636497</v>
      </c>
      <c r="G9" s="71">
        <f>กร่อย_56!G9+ชายฝั่ง_56!G9+จืด_56!G9</f>
        <v>51.50895846814349</v>
      </c>
    </row>
    <row r="10" spans="1:7" x14ac:dyDescent="0.55000000000000004">
      <c r="A10" s="69" t="s">
        <v>95</v>
      </c>
      <c r="B10" s="14" t="s">
        <v>6</v>
      </c>
      <c r="C10" s="70">
        <f>กร่อย_56!C10+ชายฝั่ง_56!C10+จืด_56!C10</f>
        <v>1073</v>
      </c>
      <c r="D10" s="71">
        <f>กร่อย_56!D10+ชายฝั่ง_56!D10+จืด_56!D10</f>
        <v>3750.94</v>
      </c>
      <c r="E10" s="71">
        <f>กร่อย_56!E10+ชายฝั่ง_56!E10+จืด_56!E10</f>
        <v>2290.2747408750001</v>
      </c>
      <c r="F10" s="71">
        <f>กร่อย_56!F10+ชายฝั่ง_56!F10+จืด_56!F10</f>
        <v>3.3151801336830502</v>
      </c>
      <c r="G10" s="71">
        <f>กร่อย_56!G10+ชายฝั่ง_56!G10+จืด_56!G10</f>
        <v>39.658775829460239</v>
      </c>
    </row>
    <row r="11" spans="1:7" x14ac:dyDescent="0.55000000000000004">
      <c r="A11" s="69" t="s">
        <v>96</v>
      </c>
      <c r="B11" s="14" t="s">
        <v>7</v>
      </c>
      <c r="C11" s="70">
        <f>กร่อย_56!C11+ชายฝั่ง_56!C11+จืด_56!C11</f>
        <v>3124</v>
      </c>
      <c r="D11" s="71">
        <f>กร่อย_56!D11+ชายฝั่ง_56!D11+จืด_56!D11</f>
        <v>5245.6043749999999</v>
      </c>
      <c r="E11" s="71">
        <f>กร่อย_56!E11+ชายฝั่ง_56!E11+จืด_56!E11</f>
        <v>2121.1081751250003</v>
      </c>
      <c r="F11" s="71">
        <f>กร่อย_56!F11+ชายฝั่ง_56!F11+จืด_56!F11</f>
        <v>1.7028366236891668</v>
      </c>
      <c r="G11" s="71">
        <f>กร่อย_56!G11+ชายฝั่ง_56!G11+จืด_56!G11</f>
        <v>25.020928588892602</v>
      </c>
    </row>
    <row r="12" spans="1:7" x14ac:dyDescent="0.55000000000000004">
      <c r="A12" s="69" t="s">
        <v>97</v>
      </c>
      <c r="B12" s="14" t="s">
        <v>8</v>
      </c>
      <c r="C12" s="70">
        <f>กร่อย_56!C12+ชายฝั่ง_56!C12+จืด_56!C12</f>
        <v>1491</v>
      </c>
      <c r="D12" s="71">
        <f>กร่อย_56!D12+ชายฝั่ง_56!D12+จืด_56!D12</f>
        <v>2508.6256250000001</v>
      </c>
      <c r="E12" s="71">
        <f>กร่อย_56!E12+ชายฝั่ง_56!E12+จืด_56!E12</f>
        <v>3201.5660018750004</v>
      </c>
      <c r="F12" s="71">
        <f>กร่อย_56!F12+ชายฝั่ง_56!F12+จืด_56!F12</f>
        <v>1.9941063598575015</v>
      </c>
      <c r="G12" s="71">
        <f>กร่อย_56!G12+ชายฝั่ง_56!G12+จืด_56!G12</f>
        <v>27.515845819674549</v>
      </c>
    </row>
    <row r="13" spans="1:7" x14ac:dyDescent="0.55000000000000004">
      <c r="A13" s="69" t="s">
        <v>98</v>
      </c>
      <c r="B13" s="14" t="s">
        <v>9</v>
      </c>
      <c r="C13" s="70">
        <f>กร่อย_56!C13+ชายฝั่ง_56!C13+จืด_56!C13</f>
        <v>580</v>
      </c>
      <c r="D13" s="71">
        <f>กร่อย_56!D13+ชายฝั่ง_56!D13+จืด_56!D13</f>
        <v>505.42</v>
      </c>
      <c r="E13" s="71">
        <f>กร่อย_56!E13+ชายฝั่ง_56!E13+จืด_56!E13</f>
        <v>298.98659850000001</v>
      </c>
      <c r="F13" s="71">
        <f>กร่อย_56!F13+ชายฝั่ง_56!F13+จืด_56!F13</f>
        <v>0.25243106699440399</v>
      </c>
      <c r="G13" s="71">
        <f>กร่อย_56!G13+ชายฝั่ง_56!G13+จืด_56!G13</f>
        <v>3.9085600038691095</v>
      </c>
    </row>
    <row r="14" spans="1:7" x14ac:dyDescent="0.55000000000000004">
      <c r="A14" s="69" t="s">
        <v>99</v>
      </c>
      <c r="B14" s="17" t="s">
        <v>10</v>
      </c>
      <c r="C14" s="70">
        <f>กร่อย_56!C14+ชายฝั่ง_56!C14+จืด_56!C14</f>
        <v>1803</v>
      </c>
      <c r="D14" s="71">
        <f>กร่อย_56!D14+ชายฝั่ง_56!D14+จืด_56!D14</f>
        <v>2919.9043750000001</v>
      </c>
      <c r="E14" s="71">
        <f>กร่อย_56!E14+ชายฝั่ง_56!E14+จืด_56!E14</f>
        <v>2219.2188273124998</v>
      </c>
      <c r="F14" s="71">
        <f>กร่อย_56!F14+ชายฝั่ง_56!F14+จืด_56!F14</f>
        <v>2.0853097672934351</v>
      </c>
      <c r="G14" s="71">
        <f>กร่อย_56!G14+ชายฝั่ง_56!G14+จืด_56!G14</f>
        <v>34.285119573750727</v>
      </c>
    </row>
    <row r="15" spans="1:7" x14ac:dyDescent="0.55000000000000004">
      <c r="A15" s="108" t="s">
        <v>11</v>
      </c>
      <c r="B15" s="109"/>
      <c r="C15" s="9">
        <f>กร่อย_56!C15+ชายฝั่ง_56!C15+จืด_56!C15</f>
        <v>25797</v>
      </c>
      <c r="D15" s="23">
        <f>กร่อย_56!D15+ชายฝั่ง_56!D15+จืด_56!D15</f>
        <v>187819.96562500001</v>
      </c>
      <c r="E15" s="23">
        <f>กร่อย_56!E15+ชายฝั่ง_56!E15+จืด_56!E15</f>
        <v>147133.90725152547</v>
      </c>
      <c r="F15" s="23">
        <f>กร่อย_56!F15+ชายฝั่ง_56!F15+จืด_56!F15</f>
        <v>149.55288783949698</v>
      </c>
      <c r="G15" s="23">
        <f>กร่อย_56!G15+ชายฝั่ง_56!G15+จืด_56!G15</f>
        <v>3378.7810219205312</v>
      </c>
    </row>
    <row r="16" spans="1:7" x14ac:dyDescent="0.55000000000000004">
      <c r="A16" s="69" t="s">
        <v>100</v>
      </c>
      <c r="B16" s="11" t="s">
        <v>12</v>
      </c>
      <c r="C16" s="72">
        <f>กร่อย_56!C16+ชายฝั่ง_56!C16+จืด_56!C16</f>
        <v>2716</v>
      </c>
      <c r="D16" s="73">
        <f>กร่อย_56!D16+ชายฝั่ง_56!D16+จืด_56!D16</f>
        <v>39101.2425</v>
      </c>
      <c r="E16" s="73">
        <f>กร่อย_56!E16+ชายฝั่ง_56!E16+จืด_56!E16</f>
        <v>34177.604596961544</v>
      </c>
      <c r="F16" s="73">
        <f>กร่อย_56!F16+ชายฝั่ง_56!F16+จืด_56!F16</f>
        <v>34.474919532225968</v>
      </c>
      <c r="G16" s="73">
        <f>กร่อย_56!G16+ชายฝั่ง_56!G16+จืด_56!G16</f>
        <v>935.60643971903949</v>
      </c>
    </row>
    <row r="17" spans="1:7" x14ac:dyDescent="0.55000000000000004">
      <c r="A17" s="69" t="s">
        <v>101</v>
      </c>
      <c r="B17" s="14" t="s">
        <v>13</v>
      </c>
      <c r="C17" s="72">
        <f>กร่อย_56!C17+ชายฝั่ง_56!C17+จืด_56!C17</f>
        <v>6119</v>
      </c>
      <c r="D17" s="73">
        <f>กร่อย_56!D17+ชายฝั่ง_56!D17+จืด_56!D17</f>
        <v>24519.574999999997</v>
      </c>
      <c r="E17" s="73">
        <f>กร่อย_56!E17+ชายฝั่ง_56!E17+จืด_56!E17</f>
        <v>22029.148068214286</v>
      </c>
      <c r="F17" s="73">
        <f>กร่อย_56!F17+ชายฝั่ง_56!F17+จืด_56!F17</f>
        <v>24.481023116673096</v>
      </c>
      <c r="G17" s="73">
        <f>กร่อย_56!G17+ชายฝั่ง_56!G17+จืด_56!G17</f>
        <v>476.95837439725375</v>
      </c>
    </row>
    <row r="18" spans="1:7" x14ac:dyDescent="0.55000000000000004">
      <c r="A18" s="69" t="s">
        <v>102</v>
      </c>
      <c r="B18" s="14" t="s">
        <v>14</v>
      </c>
      <c r="C18" s="72">
        <f>กร่อย_56!C18+ชายฝั่ง_56!C18+จืด_56!C18</f>
        <v>1556</v>
      </c>
      <c r="D18" s="73">
        <f>กร่อย_56!D18+ชายฝั่ง_56!D18+จืด_56!D18</f>
        <v>10222.146875</v>
      </c>
      <c r="E18" s="73">
        <f>กร่อย_56!E18+ชายฝั่ง_56!E18+จืด_56!E18</f>
        <v>8617.9025643749992</v>
      </c>
      <c r="F18" s="73">
        <f>กร่อย_56!F18+ชายฝั่ง_56!F18+จืด_56!F18</f>
        <v>8.9017896428719592</v>
      </c>
      <c r="G18" s="73">
        <f>กร่อย_56!G18+ชายฝั่ง_56!G18+จืด_56!G18</f>
        <v>164.09193897698486</v>
      </c>
    </row>
    <row r="19" spans="1:7" x14ac:dyDescent="0.55000000000000004">
      <c r="A19" s="69" t="s">
        <v>103</v>
      </c>
      <c r="B19" s="14" t="s">
        <v>15</v>
      </c>
      <c r="C19" s="72">
        <f>กร่อย_56!C19+ชายฝั่ง_56!C19+จืด_56!C19</f>
        <v>1113</v>
      </c>
      <c r="D19" s="73">
        <f>กร่อย_56!D19+ชายฝั่ง_56!D19+จืด_56!D19</f>
        <v>10577.75</v>
      </c>
      <c r="E19" s="73">
        <f>กร่อย_56!E19+ชายฝั่ง_56!E19+จืด_56!E19</f>
        <v>21553.741420000002</v>
      </c>
      <c r="F19" s="73">
        <f>กร่อย_56!F19+ชายฝั่ง_56!F19+จืด_56!F19</f>
        <v>21.421851815619902</v>
      </c>
      <c r="G19" s="73">
        <f>กร่อย_56!G19+ชายฝั่ง_56!G19+จืด_56!G19</f>
        <v>578.84002183716598</v>
      </c>
    </row>
    <row r="20" spans="1:7" x14ac:dyDescent="0.55000000000000004">
      <c r="A20" s="69" t="s">
        <v>104</v>
      </c>
      <c r="B20" s="14" t="s">
        <v>16</v>
      </c>
      <c r="C20" s="72">
        <f>กร่อย_56!C20+ชายฝั่ง_56!C20+จืด_56!C20</f>
        <v>1575</v>
      </c>
      <c r="D20" s="73">
        <f>กร่อย_56!D20+ชายฝั่ง_56!D20+จืด_56!D20</f>
        <v>8826.2118750000009</v>
      </c>
      <c r="E20" s="73">
        <f>กร่อย_56!E20+ชายฝั่ง_56!E20+จืด_56!E20</f>
        <v>10254.240819799626</v>
      </c>
      <c r="F20" s="73">
        <f>กร่อย_56!F20+ชายฝั่ง_56!F20+จืด_56!F20</f>
        <v>8.1617509092684948</v>
      </c>
      <c r="G20" s="73">
        <f>กร่อย_56!G20+ชายฝั่ง_56!G20+จืด_56!G20</f>
        <v>128.64844616228436</v>
      </c>
    </row>
    <row r="21" spans="1:7" x14ac:dyDescent="0.55000000000000004">
      <c r="A21" s="69" t="s">
        <v>105</v>
      </c>
      <c r="B21" s="14" t="s">
        <v>17</v>
      </c>
      <c r="C21" s="72">
        <f>กร่อย_56!C21+ชายฝั่ง_56!C21+จืด_56!C21</f>
        <v>3008</v>
      </c>
      <c r="D21" s="73">
        <f>กร่อย_56!D21+ชายฝั่ง_56!D21+จืด_56!D21</f>
        <v>9792.2075000000004</v>
      </c>
      <c r="E21" s="73">
        <f>กร่อย_56!E21+ชายฝั่ง_56!E21+จืด_56!E21</f>
        <v>8253.3984142499994</v>
      </c>
      <c r="F21" s="73">
        <f>กร่อย_56!F21+ชายฝั่ง_56!F21+จืด_56!F21</f>
        <v>7.7880119211802246</v>
      </c>
      <c r="G21" s="73">
        <f>กร่อย_56!G21+ชายฝั่ง_56!G21+จืด_56!G21</f>
        <v>167.05656917974827</v>
      </c>
    </row>
    <row r="22" spans="1:7" x14ac:dyDescent="0.55000000000000004">
      <c r="A22" s="69" t="s">
        <v>106</v>
      </c>
      <c r="B22" s="14" t="s">
        <v>18</v>
      </c>
      <c r="C22" s="72">
        <f>กร่อย_56!C22+ชายฝั่ง_56!C22+จืด_56!C22</f>
        <v>835</v>
      </c>
      <c r="D22" s="73">
        <f>กร่อย_56!D22+ชายฝั่ง_56!D22+จืด_56!D22</f>
        <v>7710.4125000000004</v>
      </c>
      <c r="E22" s="73">
        <f>กร่อย_56!E22+ชายฝั่ง_56!E22+จืด_56!E22</f>
        <v>11246.503397049999</v>
      </c>
      <c r="F22" s="73">
        <f>กร่อย_56!F22+ชายฝั่ง_56!F22+จืด_56!F22</f>
        <v>11.296735624224864</v>
      </c>
      <c r="G22" s="73">
        <f>กร่อย_56!G22+ชายฝั่ง_56!G22+จืด_56!G22</f>
        <v>303.88598901561107</v>
      </c>
    </row>
    <row r="23" spans="1:7" x14ac:dyDescent="0.55000000000000004">
      <c r="A23" s="69" t="s">
        <v>107</v>
      </c>
      <c r="B23" s="14" t="s">
        <v>19</v>
      </c>
      <c r="C23" s="72">
        <f>กร่อย_56!C23+ชายฝั่ง_56!C23+จืด_56!C23</f>
        <v>4531</v>
      </c>
      <c r="D23" s="73">
        <f>กร่อย_56!D23+ชายฝั่ง_56!D23+จืด_56!D23</f>
        <v>73076.418124999997</v>
      </c>
      <c r="E23" s="73">
        <f>กร่อย_56!E23+ชายฝั่ง_56!E23+จืด_56!E23</f>
        <v>27681.467639250001</v>
      </c>
      <c r="F23" s="73">
        <f>กร่อย_56!F23+ชายฝั่ง_56!F23+จืด_56!F23</f>
        <v>31.230941656532515</v>
      </c>
      <c r="G23" s="73">
        <f>กร่อย_56!G23+ชายฝั่ง_56!G23+จืด_56!G23</f>
        <v>602.9127488610136</v>
      </c>
    </row>
    <row r="24" spans="1:7" x14ac:dyDescent="0.55000000000000004">
      <c r="A24" s="69" t="s">
        <v>108</v>
      </c>
      <c r="B24" s="17" t="s">
        <v>20</v>
      </c>
      <c r="C24" s="72">
        <f>กร่อย_56!C24+ชายฝั่ง_56!C24+จืด_56!C24</f>
        <v>4344</v>
      </c>
      <c r="D24" s="73">
        <f>กร่อย_56!D24+ชายฝั่ง_56!D24+จืด_56!D24</f>
        <v>3994.0012500000003</v>
      </c>
      <c r="E24" s="73">
        <f>กร่อย_56!E24+ชายฝั่ง_56!E24+จืด_56!E24</f>
        <v>3319.900331625</v>
      </c>
      <c r="F24" s="73">
        <f>กร่อย_56!F24+ชายฝั่ง_56!F24+จืด_56!F24</f>
        <v>1.7958636208999306</v>
      </c>
      <c r="G24" s="73">
        <f>กร่อย_56!G24+ชายฝั่ง_56!G24+จืด_56!G24</f>
        <v>20.780493771429757</v>
      </c>
    </row>
    <row r="25" spans="1:7" x14ac:dyDescent="0.55000000000000004">
      <c r="A25" s="108" t="s">
        <v>21</v>
      </c>
      <c r="B25" s="109"/>
      <c r="C25" s="9">
        <f>กร่อย_56!C25+ชายฝั่ง_56!C25+จืด_56!C25</f>
        <v>214030</v>
      </c>
      <c r="D25" s="23">
        <f>กร่อย_56!D25+ชายฝั่ง_56!D25+จืด_56!D25</f>
        <v>221451.2</v>
      </c>
      <c r="E25" s="23">
        <f>กร่อย_56!E25+ชายฝั่ง_56!E25+จืด_56!E25</f>
        <v>63067.740664599987</v>
      </c>
      <c r="F25" s="23">
        <f>กร่อย_56!F25+ชายฝั่ง_56!F25+จืด_56!F25</f>
        <v>63.905008851828327</v>
      </c>
      <c r="G25" s="23">
        <f>กร่อย_56!G25+ชายฝั่ง_56!G25+จืด_56!G25</f>
        <v>1047.6191688121762</v>
      </c>
    </row>
    <row r="26" spans="1:7" x14ac:dyDescent="0.55000000000000004">
      <c r="A26" s="69" t="s">
        <v>109</v>
      </c>
      <c r="B26" s="11" t="s">
        <v>110</v>
      </c>
      <c r="C26" s="72">
        <f>กร่อย_56!C26+ชายฝั่ง_56!C26+จืด_56!C26</f>
        <v>4844</v>
      </c>
      <c r="D26" s="73">
        <f>กร่อย_56!D26+ชายฝั่ง_56!D26+จืด_56!D26</f>
        <v>11758.2</v>
      </c>
      <c r="E26" s="73">
        <f>กร่อย_56!E26+ชายฝั่ง_56!E26+จืด_56!E26</f>
        <v>2046.53</v>
      </c>
      <c r="F26" s="73">
        <f>กร่อย_56!F26+ชายฝั่ง_56!F26+จืด_56!F26</f>
        <v>5.4588001178800001</v>
      </c>
      <c r="G26" s="73">
        <f>กร่อย_56!G26+ชายฝั่ง_56!G26+จืด_56!G26</f>
        <v>60.966858034399998</v>
      </c>
    </row>
    <row r="27" spans="1:7" x14ac:dyDescent="0.55000000000000004">
      <c r="A27" s="69" t="s">
        <v>111</v>
      </c>
      <c r="B27" s="14" t="s">
        <v>22</v>
      </c>
      <c r="C27" s="72">
        <f>กร่อย_56!C27+ชายฝั่ง_56!C27+จืด_56!C27</f>
        <v>21958</v>
      </c>
      <c r="D27" s="73">
        <f>กร่อย_56!D27+ชายฝั่ง_56!D27+จืด_56!D27</f>
        <v>20408</v>
      </c>
      <c r="E27" s="73">
        <f>กร่อย_56!E27+ชายฝั่ง_56!E27+จืด_56!E27</f>
        <v>10001.7079956</v>
      </c>
      <c r="F27" s="73">
        <f>กร่อย_56!F27+ชายฝั่ง_56!F27+จืด_56!F27</f>
        <v>10.63077704550544</v>
      </c>
      <c r="G27" s="73">
        <f>กร่อย_56!G27+ชายฝั่ง_56!G27+จืด_56!G27</f>
        <v>187.4613039545728</v>
      </c>
    </row>
    <row r="28" spans="1:7" x14ac:dyDescent="0.55000000000000004">
      <c r="A28" s="69" t="s">
        <v>112</v>
      </c>
      <c r="B28" s="14" t="s">
        <v>23</v>
      </c>
      <c r="C28" s="72">
        <f>กร่อย_56!C28+ชายฝั่ง_56!C28+จืด_56!C28</f>
        <v>26461</v>
      </c>
      <c r="D28" s="73">
        <f>กร่อย_56!D28+ชายฝั่ง_56!D28+จืด_56!D28</f>
        <v>25557.02</v>
      </c>
      <c r="E28" s="73">
        <f>กร่อย_56!E28+ชายฝั่ง_56!E28+จืด_56!E28</f>
        <v>5413.92</v>
      </c>
      <c r="F28" s="73">
        <f>กร่อย_56!F28+ชายฝั่ง_56!F28+จืด_56!F28</f>
        <v>5.1818456295999997</v>
      </c>
      <c r="G28" s="73">
        <f>กร่อย_56!G28+ชายฝั่ง_56!G28+จืด_56!G28</f>
        <v>86.117961391199998</v>
      </c>
    </row>
    <row r="29" spans="1:7" x14ac:dyDescent="0.55000000000000004">
      <c r="A29" s="69" t="s">
        <v>113</v>
      </c>
      <c r="B29" s="14" t="s">
        <v>24</v>
      </c>
      <c r="C29" s="72">
        <f>กร่อย_56!C29+ชายฝั่ง_56!C29+จืด_56!C29</f>
        <v>7470</v>
      </c>
      <c r="D29" s="73">
        <f>กร่อย_56!D29+ชายฝั่ง_56!D29+จืด_56!D29</f>
        <v>4906.55</v>
      </c>
      <c r="E29" s="73">
        <f>กร่อย_56!E29+ชายฝั่ง_56!E29+จืด_56!E29</f>
        <v>1100.7</v>
      </c>
      <c r="F29" s="73">
        <f>กร่อย_56!F29+ชายฝั่ง_56!F29+จืด_56!F29</f>
        <v>1.1339795251199996</v>
      </c>
      <c r="G29" s="73">
        <f>กร่อย_56!G29+ชายฝั่ง_56!G29+จืด_56!G29</f>
        <v>19.699242913999996</v>
      </c>
    </row>
    <row r="30" spans="1:7" x14ac:dyDescent="0.55000000000000004">
      <c r="A30" s="69" t="s">
        <v>114</v>
      </c>
      <c r="B30" s="14" t="s">
        <v>25</v>
      </c>
      <c r="C30" s="72">
        <f>กร่อย_56!C30+ชายฝั่ง_56!C30+จืด_56!C30</f>
        <v>17288</v>
      </c>
      <c r="D30" s="73">
        <f>กร่อย_56!D30+ชายฝั่ง_56!D30+จืด_56!D30</f>
        <v>24267.21</v>
      </c>
      <c r="E30" s="73">
        <f>กร่อย_56!E30+ชายฝั่ง_56!E30+จืด_56!E30</f>
        <v>9976.8700000000008</v>
      </c>
      <c r="F30" s="73">
        <f>กร่อย_56!F30+ชายฝั่ง_56!F30+จืด_56!F30</f>
        <v>8.7604745821600005</v>
      </c>
      <c r="G30" s="73">
        <f>กร่อย_56!G30+ชายฝั่ง_56!G30+จืด_56!G30</f>
        <v>142.59753146819997</v>
      </c>
    </row>
    <row r="31" spans="1:7" x14ac:dyDescent="0.55000000000000004">
      <c r="A31" s="69" t="s">
        <v>115</v>
      </c>
      <c r="B31" s="14" t="s">
        <v>26</v>
      </c>
      <c r="C31" s="72">
        <f>กร่อย_56!C31+ชายฝั่ง_56!C31+จืด_56!C31</f>
        <v>4802</v>
      </c>
      <c r="D31" s="73">
        <f>กร่อย_56!D31+ชายฝั่ง_56!D31+จืด_56!D31</f>
        <v>9378.61</v>
      </c>
      <c r="E31" s="73">
        <f>กร่อย_56!E31+ชายฝั่ง_56!E31+จืด_56!E31</f>
        <v>1831.94</v>
      </c>
      <c r="F31" s="73">
        <f>กร่อย_56!F31+ชายฝั่ง_56!F31+จืด_56!F31</f>
        <v>1.6708204438799996</v>
      </c>
      <c r="G31" s="73">
        <f>กร่อย_56!G31+ชายฝั่ง_56!G31+จืด_56!G31</f>
        <v>28.072745843399993</v>
      </c>
    </row>
    <row r="32" spans="1:7" x14ac:dyDescent="0.55000000000000004">
      <c r="A32" s="69" t="s">
        <v>116</v>
      </c>
      <c r="B32" s="14" t="s">
        <v>27</v>
      </c>
      <c r="C32" s="72">
        <f>กร่อย_56!C32+ชายฝั่ง_56!C32+จืด_56!C32</f>
        <v>5909</v>
      </c>
      <c r="D32" s="73">
        <f>กร่อย_56!D32+ชายฝั่ง_56!D32+จืด_56!D32</f>
        <v>6276.15</v>
      </c>
      <c r="E32" s="73">
        <f>กร่อย_56!E32+ชายฝั่ง_56!E32+จืด_56!E32</f>
        <v>1895.7800000000002</v>
      </c>
      <c r="F32" s="73">
        <f>กร่อย_56!F32+ชายฝั่ง_56!F32+จืด_56!F32</f>
        <v>1.3063185398399999</v>
      </c>
      <c r="G32" s="73">
        <f>กร่อย_56!G32+ชายฝั่ง_56!G32+จืด_56!G32</f>
        <v>19.153064912399998</v>
      </c>
    </row>
    <row r="33" spans="1:7" x14ac:dyDescent="0.55000000000000004">
      <c r="A33" s="69" t="s">
        <v>117</v>
      </c>
      <c r="B33" s="14" t="s">
        <v>28</v>
      </c>
      <c r="C33" s="72">
        <f>กร่อย_56!C33+ชายฝั่ง_56!C33+จืด_56!C33</f>
        <v>10148</v>
      </c>
      <c r="D33" s="73">
        <f>กร่อย_56!D33+ชายฝั่ง_56!D33+จืด_56!D33</f>
        <v>6389.5</v>
      </c>
      <c r="E33" s="73">
        <f>กร่อย_56!E33+ชายฝั่ง_56!E33+จืด_56!E33</f>
        <v>1366.29</v>
      </c>
      <c r="F33" s="73">
        <f>กร่อย_56!F33+ชายฝั่ง_56!F33+จืด_56!F33</f>
        <v>1.4239289922399998</v>
      </c>
      <c r="G33" s="73">
        <f>กร่อย_56!G33+ชายฝั่ง_56!G33+จืด_56!G33</f>
        <v>25.058211089399997</v>
      </c>
    </row>
    <row r="34" spans="1:7" x14ac:dyDescent="0.55000000000000004">
      <c r="A34" s="69" t="s">
        <v>118</v>
      </c>
      <c r="B34" s="14" t="s">
        <v>29</v>
      </c>
      <c r="C34" s="72">
        <f>กร่อย_56!C34+ชายฝั่ง_56!C34+จืด_56!C34</f>
        <v>10419</v>
      </c>
      <c r="D34" s="73">
        <f>กร่อย_56!D34+ชายฝั่ง_56!D34+จืด_56!D34</f>
        <v>10088.14</v>
      </c>
      <c r="E34" s="73">
        <f>กร่อย_56!E34+ชายฝั่ง_56!E34+จืด_56!E34</f>
        <v>4961.0564999999997</v>
      </c>
      <c r="F34" s="73">
        <f>กร่อย_56!F34+ชายฝั่ง_56!F34+จืด_56!F34</f>
        <v>4.4367686845699996</v>
      </c>
      <c r="G34" s="73">
        <f>กร่อย_56!G34+ชายฝั่ง_56!G34+จืด_56!G34</f>
        <v>73.582382831079983</v>
      </c>
    </row>
    <row r="35" spans="1:7" x14ac:dyDescent="0.55000000000000004">
      <c r="A35" s="69" t="s">
        <v>119</v>
      </c>
      <c r="B35" s="14" t="s">
        <v>30</v>
      </c>
      <c r="C35" s="72">
        <f>กร่อย_56!C35+ชายฝั่ง_56!C35+จืด_56!C35</f>
        <v>1544</v>
      </c>
      <c r="D35" s="73">
        <f>กร่อย_56!D35+ชายฝั่ง_56!D35+จืด_56!D35</f>
        <v>1074.75</v>
      </c>
      <c r="E35" s="73">
        <f>กร่อย_56!E35+ชายฝั่ง_56!E35+จืด_56!E35</f>
        <v>237.51</v>
      </c>
      <c r="F35" s="73">
        <f>กร่อย_56!F35+ชายฝั่ง_56!F35+จืด_56!F35</f>
        <v>0.21015476795999999</v>
      </c>
      <c r="G35" s="73">
        <f>กร่อย_56!G35+ชายฝั่ง_56!G35+จืด_56!G35</f>
        <v>3.4827931175999995</v>
      </c>
    </row>
    <row r="36" spans="1:7" x14ac:dyDescent="0.55000000000000004">
      <c r="A36" s="69" t="s">
        <v>120</v>
      </c>
      <c r="B36" s="14" t="s">
        <v>31</v>
      </c>
      <c r="C36" s="72">
        <f>กร่อย_56!C36+ชายฝั่ง_56!C36+จืด_56!C36</f>
        <v>4193</v>
      </c>
      <c r="D36" s="73">
        <f>กร่อย_56!D36+ชายฝั่ง_56!D36+จืด_56!D36</f>
        <v>4446.59</v>
      </c>
      <c r="E36" s="73">
        <f>กร่อย_56!E36+ชายฝั่ง_56!E36+จืด_56!E36</f>
        <v>1590.3799999999999</v>
      </c>
      <c r="F36" s="73">
        <f>กร่อย_56!F36+ชายฝั่ง_56!F36+จืด_56!F36</f>
        <v>1.5882838688800001</v>
      </c>
      <c r="G36" s="73">
        <f>กร่อย_56!G36+ชายฝั่ง_56!G36+จืด_56!G36</f>
        <v>24.818565058399997</v>
      </c>
    </row>
    <row r="37" spans="1:7" x14ac:dyDescent="0.55000000000000004">
      <c r="A37" s="69" t="s">
        <v>121</v>
      </c>
      <c r="B37" s="14" t="s">
        <v>32</v>
      </c>
      <c r="C37" s="72">
        <f>กร่อย_56!C37+ชายฝั่ง_56!C37+จืด_56!C37</f>
        <v>11570</v>
      </c>
      <c r="D37" s="73">
        <f>กร่อย_56!D37+ชายฝั่ง_56!D37+จืด_56!D37</f>
        <v>12435.48</v>
      </c>
      <c r="E37" s="73">
        <f>กร่อย_56!E37+ชายฝั่ง_56!E37+จืด_56!E37</f>
        <v>1605.256169</v>
      </c>
      <c r="F37" s="73">
        <f>กร่อย_56!F37+ชายฝั่ง_56!F37+จืด_56!F37</f>
        <v>1.7218690109128996</v>
      </c>
      <c r="G37" s="73">
        <f>กร่อย_56!G37+ชายฝั่ง_56!G37+จืด_56!G37</f>
        <v>30.57415313592384</v>
      </c>
    </row>
    <row r="38" spans="1:7" x14ac:dyDescent="0.55000000000000004">
      <c r="A38" s="69" t="s">
        <v>122</v>
      </c>
      <c r="B38" s="14" t="s">
        <v>33</v>
      </c>
      <c r="C38" s="72">
        <f>กร่อย_56!C38+ชายฝั่ง_56!C38+จืด_56!C38</f>
        <v>4741</v>
      </c>
      <c r="D38" s="73">
        <f>กร่อย_56!D38+ชายฝั่ง_56!D38+จืด_56!D38</f>
        <v>2527.0299999999997</v>
      </c>
      <c r="E38" s="73">
        <f>กร่อย_56!E38+ชายฝั่ง_56!E38+จืด_56!E38</f>
        <v>901.65</v>
      </c>
      <c r="F38" s="73">
        <f>กร่อย_56!F38+ชายฝั่ง_56!F38+จืด_56!F38</f>
        <v>0.78754838764000001</v>
      </c>
      <c r="G38" s="73">
        <f>กร่อย_56!G38+ชายฝั่ง_56!G38+จืด_56!G38</f>
        <v>13.010316714</v>
      </c>
    </row>
    <row r="39" spans="1:7" x14ac:dyDescent="0.55000000000000004">
      <c r="A39" s="69" t="s">
        <v>123</v>
      </c>
      <c r="B39" s="14" t="s">
        <v>34</v>
      </c>
      <c r="C39" s="72">
        <f>กร่อย_56!C39+ชายฝั่ง_56!C39+จืด_56!C39</f>
        <v>7863</v>
      </c>
      <c r="D39" s="73">
        <f>กร่อย_56!D39+ชายฝั่ง_56!D39+จืด_56!D39</f>
        <v>8652.08</v>
      </c>
      <c r="E39" s="73">
        <f>กร่อย_56!E39+ชายฝั่ง_56!E39+จืด_56!E39</f>
        <v>1964.2800000000002</v>
      </c>
      <c r="F39" s="73">
        <f>กร่อย_56!F39+ชายฝั่ง_56!F39+จืด_56!F39</f>
        <v>2.0897516922799997</v>
      </c>
      <c r="G39" s="73">
        <f>กร่อย_56!G39+ชายฝั่ง_56!G39+จืด_56!G39</f>
        <v>36.495866507399995</v>
      </c>
    </row>
    <row r="40" spans="1:7" x14ac:dyDescent="0.55000000000000004">
      <c r="A40" s="69" t="s">
        <v>124</v>
      </c>
      <c r="B40" s="14" t="s">
        <v>35</v>
      </c>
      <c r="C40" s="72">
        <f>กร่อย_56!C40+ชายฝั่ง_56!C40+จืด_56!C40</f>
        <v>17851</v>
      </c>
      <c r="D40" s="73">
        <f>กร่อย_56!D40+ชายฝั่ง_56!D40+จืด_56!D40</f>
        <v>10629.41</v>
      </c>
      <c r="E40" s="73">
        <f>กร่อย_56!E40+ชายฝั่ง_56!E40+จืด_56!E40</f>
        <v>3137.21</v>
      </c>
      <c r="F40" s="73">
        <f>กร่อย_56!F40+ชายฝั่ง_56!F40+จืด_56!F40</f>
        <v>2.43688747736</v>
      </c>
      <c r="G40" s="73">
        <f>กร่อย_56!G40+ชายฝั่ง_56!G40+จืด_56!G40</f>
        <v>36.982618299000002</v>
      </c>
    </row>
    <row r="41" spans="1:7" x14ac:dyDescent="0.55000000000000004">
      <c r="A41" s="69" t="s">
        <v>125</v>
      </c>
      <c r="B41" s="14" t="s">
        <v>36</v>
      </c>
      <c r="C41" s="72">
        <f>กร่อย_56!C41+ชายฝั่ง_56!C41+จืด_56!C41</f>
        <v>15925</v>
      </c>
      <c r="D41" s="73">
        <f>กร่อย_56!D41+ชายฝั่ง_56!D41+จืด_56!D41</f>
        <v>28293.27</v>
      </c>
      <c r="E41" s="73">
        <f>กร่อย_56!E41+ชายฝั่ง_56!E41+จืด_56!E41</f>
        <v>6172.67</v>
      </c>
      <c r="F41" s="73">
        <f>กร่อย_56!F41+ชายฝั่ง_56!F41+จืด_56!F41</f>
        <v>6.2292211883199986</v>
      </c>
      <c r="G41" s="73">
        <f>กร่อย_56!G41+ชายฝั่ง_56!G41+จืด_56!G41</f>
        <v>107.51449662579998</v>
      </c>
    </row>
    <row r="42" spans="1:7" x14ac:dyDescent="0.55000000000000004">
      <c r="A42" s="69" t="s">
        <v>126</v>
      </c>
      <c r="B42" s="14" t="s">
        <v>37</v>
      </c>
      <c r="C42" s="72">
        <f>กร่อย_56!C42+ชายฝั่ง_56!C42+จืด_56!C42</f>
        <v>16047</v>
      </c>
      <c r="D42" s="73">
        <f>กร่อย_56!D42+ชายฝั่ง_56!D42+จืด_56!D42</f>
        <v>9238.59</v>
      </c>
      <c r="E42" s="73">
        <f>กร่อย_56!E42+ชายฝั่ง_56!E42+จืด_56!E42</f>
        <v>3403.2</v>
      </c>
      <c r="F42" s="73">
        <f>กร่อย_56!F42+ชายฝั่ง_56!F42+จืด_56!F42</f>
        <v>3.1993976967599993</v>
      </c>
      <c r="G42" s="73">
        <f>กร่อย_56!G42+ชายฝั่ง_56!G42+จืด_56!G42</f>
        <v>54.364524056999983</v>
      </c>
    </row>
    <row r="43" spans="1:7" x14ac:dyDescent="0.55000000000000004">
      <c r="A43" s="69" t="s">
        <v>127</v>
      </c>
      <c r="B43" s="14" t="s">
        <v>38</v>
      </c>
      <c r="C43" s="72">
        <f>กร่อย_56!C43+ชายฝั่ง_56!C43+จืด_56!C43</f>
        <v>8824</v>
      </c>
      <c r="D43" s="73">
        <f>กร่อย_56!D43+ชายฝั่ง_56!D43+จืด_56!D43</f>
        <v>8077.13</v>
      </c>
      <c r="E43" s="73">
        <f>กร่อย_56!E43+ชายฝั่ง_56!E43+จืด_56!E43</f>
        <v>2685.36</v>
      </c>
      <c r="F43" s="73">
        <f>กร่อย_56!F43+ชายฝั่ง_56!F43+จืด_56!F43</f>
        <v>2.8588403918799998</v>
      </c>
      <c r="G43" s="73">
        <f>กร่อย_56!G43+ชายฝั่ง_56!G43+จืด_56!G43</f>
        <v>49.754862891799988</v>
      </c>
    </row>
    <row r="44" spans="1:7" x14ac:dyDescent="0.55000000000000004">
      <c r="A44" s="69" t="s">
        <v>112</v>
      </c>
      <c r="B44" s="14" t="s">
        <v>39</v>
      </c>
      <c r="C44" s="72">
        <f>กร่อย_56!C44+ชายฝั่ง_56!C44+จืด_56!C44</f>
        <v>9716</v>
      </c>
      <c r="D44" s="73">
        <f>กร่อย_56!D44+ชายฝั่ง_56!D44+จืด_56!D44</f>
        <v>12231.76</v>
      </c>
      <c r="E44" s="73">
        <f>กร่อย_56!E44+ชายฝั่ง_56!E44+จืด_56!E44</f>
        <v>1484.25</v>
      </c>
      <c r="F44" s="73">
        <f>กร่อย_56!F44+ชายฝั่ง_56!F44+จืด_56!F44</f>
        <v>1.5825048866799998</v>
      </c>
      <c r="G44" s="73">
        <f>กร่อย_56!G44+ชายฝั่ง_56!G44+จืด_56!G44</f>
        <v>27.965655985199991</v>
      </c>
    </row>
    <row r="45" spans="1:7" x14ac:dyDescent="0.55000000000000004">
      <c r="A45" s="69" t="s">
        <v>128</v>
      </c>
      <c r="B45" s="17" t="s">
        <v>40</v>
      </c>
      <c r="C45" s="72">
        <f>กร่อย_56!C45+ชายฝั่ง_56!C45+จืด_56!C45</f>
        <v>6457</v>
      </c>
      <c r="D45" s="73">
        <f>กร่อย_56!D45+ชายฝั่ง_56!D45+จืด_56!D45</f>
        <v>4815.7299999999996</v>
      </c>
      <c r="E45" s="73">
        <f>กร่อย_56!E45+ชายฝั่ง_56!E45+จืด_56!E45</f>
        <v>1291.18</v>
      </c>
      <c r="F45" s="73">
        <f>กร่อย_56!F45+ชายฝั่ง_56!F45+จืด_56!F45</f>
        <v>1.1968359223599998</v>
      </c>
      <c r="G45" s="73">
        <f>กร่อย_56!G45+ชายฝั่ง_56!G45+จืด_56!G45</f>
        <v>19.946013981399997</v>
      </c>
    </row>
    <row r="46" spans="1:7" x14ac:dyDescent="0.55000000000000004">
      <c r="A46" s="108" t="s">
        <v>41</v>
      </c>
      <c r="B46" s="109"/>
      <c r="C46" s="22">
        <f>กร่อย_56!C46+ชายฝั่ง_56!C46+จืด_56!C46</f>
        <v>97153</v>
      </c>
      <c r="D46" s="29">
        <f>กร่อย_56!D46+ชายฝั่ง_56!D46+จืด_56!D46</f>
        <v>102910.42062</v>
      </c>
      <c r="E46" s="29">
        <f>กร่อย_56!E46+ชายฝั่ง_56!E46+จืด_56!E46</f>
        <v>69504.857918645546</v>
      </c>
      <c r="F46" s="29">
        <f>กร่อย_56!F46+ชายฝั่ง_56!F46+จืด_56!F46</f>
        <v>54.634876874417174</v>
      </c>
      <c r="G46" s="29">
        <f>กร่อย_56!G46+ชายฝั่ง_56!G46+จืด_56!G46</f>
        <v>816.24035804163054</v>
      </c>
    </row>
    <row r="47" spans="1:7" x14ac:dyDescent="0.55000000000000004">
      <c r="A47" s="69" t="s">
        <v>129</v>
      </c>
      <c r="B47" s="11" t="s">
        <v>42</v>
      </c>
      <c r="C47" s="72">
        <f>กร่อย_56!C47+ชายฝั่ง_56!C47+จืด_56!C47</f>
        <v>2201</v>
      </c>
      <c r="D47" s="73">
        <f>กร่อย_56!D47+ชายฝั่ง_56!D47+จืด_56!D47</f>
        <v>2666.0875000000001</v>
      </c>
      <c r="E47" s="73">
        <f>กร่อย_56!E47+ชายฝั่ง_56!E47+จืด_56!E47</f>
        <v>1645.6247633749999</v>
      </c>
      <c r="F47" s="73">
        <f>กร่อย_56!F47+ชายฝั่ง_56!F47+จืด_56!F47</f>
        <v>1.2858309806705073</v>
      </c>
      <c r="G47" s="73">
        <f>กร่อย_56!G47+ชายฝั่ง_56!G47+จืด_56!G47</f>
        <v>19.778743470252689</v>
      </c>
    </row>
    <row r="48" spans="1:7" s="2" customFormat="1" x14ac:dyDescent="0.55000000000000004">
      <c r="A48" s="69" t="s">
        <v>130</v>
      </c>
      <c r="B48" s="14" t="s">
        <v>43</v>
      </c>
      <c r="C48" s="72">
        <f>กร่อย_56!C48+ชายฝั่ง_56!C48+จืด_56!C48</f>
        <v>17087</v>
      </c>
      <c r="D48" s="73">
        <f>กร่อย_56!D48+ชายฝั่ง_56!D48+จืด_56!D48</f>
        <v>27638.670000000002</v>
      </c>
      <c r="E48" s="73">
        <f>กร่อย_56!E48+ชายฝั่ง_56!E48+จืด_56!E48</f>
        <v>14777.353018013688</v>
      </c>
      <c r="F48" s="73">
        <f>กร่อย_56!F48+ชายฝั่ง_56!F48+จืด_56!F48</f>
        <v>14.553469123993461</v>
      </c>
      <c r="G48" s="73">
        <f>กร่อย_56!G48+ชายฝั่ง_56!G48+จืด_56!G48</f>
        <v>244.82516136172495</v>
      </c>
    </row>
    <row r="49" spans="1:7" x14ac:dyDescent="0.55000000000000004">
      <c r="A49" s="69" t="s">
        <v>131</v>
      </c>
      <c r="B49" s="14" t="s">
        <v>44</v>
      </c>
      <c r="C49" s="72">
        <f>กร่อย_56!C49+ชายฝั่ง_56!C49+จืด_56!C49</f>
        <v>6144</v>
      </c>
      <c r="D49" s="73">
        <f>กร่อย_56!D49+ชายฝั่ง_56!D49+จืด_56!D49</f>
        <v>3925.171875</v>
      </c>
      <c r="E49" s="73">
        <f>กร่อย_56!E49+ชายฝั่ง_56!E49+จืด_56!E49</f>
        <v>4481.3111926875008</v>
      </c>
      <c r="F49" s="73">
        <f>กร่อย_56!F49+ชายฝั่ง_56!F49+จืด_56!F49</f>
        <v>4.2226784984368404</v>
      </c>
      <c r="G49" s="73">
        <f>กร่อย_56!G49+ชายฝั่ง_56!G49+จืด_56!G49</f>
        <v>70.352341055571699</v>
      </c>
    </row>
    <row r="50" spans="1:7" x14ac:dyDescent="0.55000000000000004">
      <c r="A50" s="69" t="s">
        <v>132</v>
      </c>
      <c r="B50" s="14" t="s">
        <v>45</v>
      </c>
      <c r="C50" s="72">
        <f>กร่อย_56!C50+ชายฝั่ง_56!C50+จืด_56!C50</f>
        <v>3047</v>
      </c>
      <c r="D50" s="73">
        <f>กร่อย_56!D50+ชายฝั่ง_56!D50+จืด_56!D50</f>
        <v>3378.6262499999998</v>
      </c>
      <c r="E50" s="73">
        <f>กร่อย_56!E50+ชายฝั่ง_56!E50+จืด_56!E50</f>
        <v>522.17446981249998</v>
      </c>
      <c r="F50" s="73">
        <f>กร่อย_56!F50+ชายฝั่ง_56!F50+จืด_56!F50</f>
        <v>0.47276230745617548</v>
      </c>
      <c r="G50" s="73">
        <f>กร่อย_56!G50+ชายฝั่ง_56!G50+จืด_56!G50</f>
        <v>7.7709137040249283</v>
      </c>
    </row>
    <row r="51" spans="1:7" x14ac:dyDescent="0.55000000000000004">
      <c r="A51" s="69" t="s">
        <v>133</v>
      </c>
      <c r="B51" s="14" t="s">
        <v>46</v>
      </c>
      <c r="C51" s="72">
        <f>กร่อย_56!C51+ชายฝั่ง_56!C51+จืด_56!C51</f>
        <v>10438</v>
      </c>
      <c r="D51" s="73">
        <f>กร่อย_56!D51+ชายฝั่ง_56!D51+จืด_56!D51</f>
        <v>10484.727500000001</v>
      </c>
      <c r="E51" s="73">
        <f>กร่อย_56!E51+ชายฝั่ง_56!E51+จืด_56!E51</f>
        <v>18584.29751375</v>
      </c>
      <c r="F51" s="73">
        <f>กร่อย_56!F51+ชายฝั่ง_56!F51+จืด_56!F51</f>
        <v>11.310971987539613</v>
      </c>
      <c r="G51" s="73">
        <f>กร่อย_56!G51+ชายฝั่ง_56!G51+จืด_56!G51</f>
        <v>150.57415137377319</v>
      </c>
    </row>
    <row r="52" spans="1:7" x14ac:dyDescent="0.55000000000000004">
      <c r="A52" s="69" t="s">
        <v>134</v>
      </c>
      <c r="B52" s="14" t="s">
        <v>47</v>
      </c>
      <c r="C52" s="72">
        <f>กร่อย_56!C52+ชายฝั่ง_56!C52+จืด_56!C52</f>
        <v>3974</v>
      </c>
      <c r="D52" s="73">
        <f>กร่อย_56!D52+ชายฝั่ง_56!D52+จืด_56!D52</f>
        <v>1987.5500000000002</v>
      </c>
      <c r="E52" s="73">
        <f>กร่อย_56!E52+ชายฝั่ง_56!E52+จืด_56!E52</f>
        <v>480.13004100000001</v>
      </c>
      <c r="F52" s="73">
        <f>กร่อย_56!F52+ชายฝั่ง_56!F52+จืด_56!F52</f>
        <v>0.38486865775763995</v>
      </c>
      <c r="G52" s="73">
        <f>กร่อย_56!G52+ชายฝั่ง_56!G52+จืด_56!G52</f>
        <v>6.0935759600892592</v>
      </c>
    </row>
    <row r="53" spans="1:7" x14ac:dyDescent="0.55000000000000004">
      <c r="A53" s="69" t="s">
        <v>135</v>
      </c>
      <c r="B53" s="14" t="s">
        <v>48</v>
      </c>
      <c r="C53" s="72">
        <f>กร่อย_56!C53+ชายฝั่ง_56!C53+จืด_56!C53</f>
        <v>3303</v>
      </c>
      <c r="D53" s="73">
        <f>กร่อย_56!D53+ชายฝั่ง_56!D53+จืด_56!D53</f>
        <v>4101.1331199999995</v>
      </c>
      <c r="E53" s="73">
        <f>กร่อย_56!E53+ชายฝั่ง_56!E53+จืด_56!E53</f>
        <v>3196.0064339756036</v>
      </c>
      <c r="F53" s="73">
        <f>กร่อย_56!F53+ชายฝั่ง_56!F53+จืด_56!F53</f>
        <v>2.8836080395711479</v>
      </c>
      <c r="G53" s="73">
        <f>กร่อย_56!G53+ชายฝั่ง_56!G53+จืด_56!G53</f>
        <v>47.677048990188446</v>
      </c>
    </row>
    <row r="54" spans="1:7" x14ac:dyDescent="0.55000000000000004">
      <c r="A54" s="69" t="s">
        <v>136</v>
      </c>
      <c r="B54" s="14" t="s">
        <v>49</v>
      </c>
      <c r="C54" s="72">
        <f>กร่อย_56!C54+ชายฝั่ง_56!C54+จืด_56!C54</f>
        <v>7625</v>
      </c>
      <c r="D54" s="73">
        <f>กร่อย_56!D54+ชายฝั่ง_56!D54+จืด_56!D54</f>
        <v>9659.5537500000009</v>
      </c>
      <c r="E54" s="73">
        <f>กร่อย_56!E54+ชายฝั่ง_56!E54+จืด_56!E54</f>
        <v>7114.7186698750011</v>
      </c>
      <c r="F54" s="73">
        <f>กร่อย_56!F54+ชายฝั่ง_56!F54+จืด_56!F54</f>
        <v>4.5034298080245128</v>
      </c>
      <c r="G54" s="73">
        <f>กร่อย_56!G54+ชายฝั่ง_56!G54+จืด_56!G54</f>
        <v>56.253275442929642</v>
      </c>
    </row>
    <row r="55" spans="1:7" x14ac:dyDescent="0.55000000000000004">
      <c r="A55" s="69" t="s">
        <v>137</v>
      </c>
      <c r="B55" s="14" t="s">
        <v>50</v>
      </c>
      <c r="C55" s="72">
        <f>กร่อย_56!C55+ชายฝั่ง_56!C55+จืด_56!C55</f>
        <v>2510</v>
      </c>
      <c r="D55" s="73">
        <f>กร่อย_56!D55+ชายฝั่ง_56!D55+จืด_56!D55</f>
        <v>2852.2975000000001</v>
      </c>
      <c r="E55" s="73">
        <f>กร่อย_56!E55+ชายฝั่ง_56!E55+จืด_56!E55</f>
        <v>1631.956189</v>
      </c>
      <c r="F55" s="73">
        <f>กร่อย_56!F55+ชายฝั่ง_56!F55+จืด_56!F55</f>
        <v>1.1700800915333158</v>
      </c>
      <c r="G55" s="73">
        <f>กร่อย_56!G55+ชายฝั่ง_56!G55+จืด_56!G55</f>
        <v>17.239388391899041</v>
      </c>
    </row>
    <row r="56" spans="1:7" s="2" customFormat="1" x14ac:dyDescent="0.55000000000000004">
      <c r="A56" s="69" t="s">
        <v>138</v>
      </c>
      <c r="B56" s="14" t="s">
        <v>51</v>
      </c>
      <c r="C56" s="72">
        <f>กร่อย_56!C56+ชายฝั่ง_56!C56+จืด_56!C56</f>
        <v>8284</v>
      </c>
      <c r="D56" s="73">
        <f>กร่อย_56!D56+ชายฝั่ง_56!D56+จืด_56!D56</f>
        <v>13789.70125</v>
      </c>
      <c r="E56" s="73">
        <f>กร่อย_56!E56+ชายฝั่ง_56!E56+จืด_56!E56</f>
        <v>4832.5070824374998</v>
      </c>
      <c r="F56" s="73">
        <f>กร่อย_56!F56+ชายฝั่ง_56!F56+จืด_56!F56</f>
        <v>3.9951422122766576</v>
      </c>
      <c r="G56" s="73">
        <f>กร่อย_56!G56+ชายฝั่ง_56!G56+จืด_56!G56</f>
        <v>62.586335668286125</v>
      </c>
    </row>
    <row r="57" spans="1:7" x14ac:dyDescent="0.55000000000000004">
      <c r="A57" s="69" t="s">
        <v>139</v>
      </c>
      <c r="B57" s="14" t="s">
        <v>52</v>
      </c>
      <c r="C57" s="72">
        <f>กร่อย_56!C57+ชายฝั่ง_56!C57+จืด_56!C57</f>
        <v>6496</v>
      </c>
      <c r="D57" s="73">
        <f>กร่อย_56!D57+ชายฝั่ง_56!D57+จืด_56!D57</f>
        <v>4087.2218750000002</v>
      </c>
      <c r="E57" s="73">
        <f>กร่อย_56!E57+ชายฝั่ง_56!E57+จืด_56!E57</f>
        <v>930.49120906250005</v>
      </c>
      <c r="F57" s="73">
        <f>กร่อย_56!F57+ชายฝั่ง_56!F57+จืด_56!F57</f>
        <v>0.98796616446593755</v>
      </c>
      <c r="G57" s="73">
        <f>กร่อย_56!G57+ชายฝั่ง_56!G57+จืด_56!G57</f>
        <v>15.635540237640544</v>
      </c>
    </row>
    <row r="58" spans="1:7" x14ac:dyDescent="0.55000000000000004">
      <c r="A58" s="69" t="s">
        <v>140</v>
      </c>
      <c r="B58" s="14" t="s">
        <v>53</v>
      </c>
      <c r="C58" s="72">
        <f>กร่อย_56!C58+ชายฝั่ง_56!C58+จืด_56!C58</f>
        <v>1235</v>
      </c>
      <c r="D58" s="73">
        <f>กร่อย_56!D58+ชายฝั่ง_56!D58+จืด_56!D58</f>
        <v>398.60312499999998</v>
      </c>
      <c r="E58" s="73">
        <f>กร่อย_56!E58+ชายฝั่ง_56!E58+จืด_56!E58</f>
        <v>153.95405131249998</v>
      </c>
      <c r="F58" s="73">
        <f>กร่อย_56!F58+ชายฝั่ง_56!F58+จืด_56!F58</f>
        <v>0.11731659168196026</v>
      </c>
      <c r="G58" s="73">
        <f>กร่อย_56!G58+ชายฝั่ง_56!G58+จืด_56!G58</f>
        <v>1.8238595159215349</v>
      </c>
    </row>
    <row r="59" spans="1:7" x14ac:dyDescent="0.55000000000000004">
      <c r="A59" s="69" t="s">
        <v>141</v>
      </c>
      <c r="B59" s="14" t="s">
        <v>54</v>
      </c>
      <c r="C59" s="72">
        <f>กร่อย_56!C59+ชายฝั่ง_56!C59+จืด_56!C59</f>
        <v>13434</v>
      </c>
      <c r="D59" s="73">
        <f>กร่อย_56!D59+ชายฝั่ง_56!D59+จืด_56!D59</f>
        <v>7458.493125</v>
      </c>
      <c r="E59" s="73">
        <f>กร่อย_56!E59+ชายฝั่ง_56!E59+จืด_56!E59</f>
        <v>4150.8364346875005</v>
      </c>
      <c r="F59" s="73">
        <f>กร่อย_56!F59+ชายฝั่ง_56!F59+จืด_56!F59</f>
        <v>2.4988190154884142</v>
      </c>
      <c r="G59" s="73">
        <f>กร่อย_56!G59+ชายฝั่ง_56!G59+จืด_56!G59</f>
        <v>33.12925316277191</v>
      </c>
    </row>
    <row r="60" spans="1:7" x14ac:dyDescent="0.55000000000000004">
      <c r="A60" s="69" t="s">
        <v>142</v>
      </c>
      <c r="B60" s="14" t="s">
        <v>55</v>
      </c>
      <c r="C60" s="72">
        <f>กร่อย_56!C60+ชายฝั่ง_56!C60+จืด_56!C60</f>
        <v>3196</v>
      </c>
      <c r="D60" s="73">
        <f>กร่อย_56!D60+ชายฝั่ง_56!D60+จืด_56!D60</f>
        <v>1126.5587499999999</v>
      </c>
      <c r="E60" s="73">
        <f>กร่อย_56!E60+ชายฝั่ง_56!E60+จืด_56!E60</f>
        <v>456.70132643750003</v>
      </c>
      <c r="F60" s="73">
        <f>กร่อย_56!F60+ชายฝั่ง_56!F60+จืด_56!F60</f>
        <v>0.40296867272277215</v>
      </c>
      <c r="G60" s="73">
        <f>กร่อย_56!G60+ชายฝั่ง_56!G60+จืด_56!G60</f>
        <v>6.6790904473701653</v>
      </c>
    </row>
    <row r="61" spans="1:7" x14ac:dyDescent="0.55000000000000004">
      <c r="A61" s="69" t="s">
        <v>143</v>
      </c>
      <c r="B61" s="14" t="s">
        <v>56</v>
      </c>
      <c r="C61" s="72">
        <f>กร่อย_56!C61+ชายฝั่ง_56!C61+จืด_56!C61</f>
        <v>2309</v>
      </c>
      <c r="D61" s="73">
        <f>กร่อย_56!D61+ชายฝั่ง_56!D61+จืด_56!D61</f>
        <v>2903.4243750000001</v>
      </c>
      <c r="E61" s="73">
        <f>กร่อย_56!E61+ชายฝั่ง_56!E61+จืด_56!E61</f>
        <v>1779.663575</v>
      </c>
      <c r="F61" s="73">
        <f>กร่อย_56!F61+ชายฝั่ง_56!F61+จืด_56!F61</f>
        <v>1.0425481649867001</v>
      </c>
      <c r="G61" s="73">
        <f>กร่อย_56!G61+ชายฝั่ง_56!G61+จืด_56!G61</f>
        <v>11.005985721862002</v>
      </c>
    </row>
    <row r="62" spans="1:7" x14ac:dyDescent="0.55000000000000004">
      <c r="A62" s="69" t="s">
        <v>144</v>
      </c>
      <c r="B62" s="14" t="s">
        <v>57</v>
      </c>
      <c r="C62" s="72">
        <f>กร่อย_56!C62+ชายฝั่ง_56!C62+จืด_56!C62</f>
        <v>3008</v>
      </c>
      <c r="D62" s="73">
        <f>กร่อย_56!D62+ชายฝั่ง_56!D62+จืด_56!D62</f>
        <v>4146.3637499999995</v>
      </c>
      <c r="E62" s="73">
        <f>กร่อย_56!E62+ชายฝั่ง_56!E62+จืด_56!E62</f>
        <v>3248.3331353437497</v>
      </c>
      <c r="F62" s="73">
        <f>กร่อย_56!F62+ชายฝั่ง_56!F62+จืด_56!F62</f>
        <v>3.5514999766718578</v>
      </c>
      <c r="G62" s="73">
        <f>กร่อย_56!G62+ชายฝั่ง_56!G62+จืด_56!G62</f>
        <v>45.87244408384376</v>
      </c>
    </row>
    <row r="63" spans="1:7" x14ac:dyDescent="0.55000000000000004">
      <c r="A63" s="69" t="s">
        <v>145</v>
      </c>
      <c r="B63" s="17" t="s">
        <v>58</v>
      </c>
      <c r="C63" s="72">
        <f>กร่อย_56!C63+ชายฝั่ง_56!C63+จืด_56!C63</f>
        <v>2862</v>
      </c>
      <c r="D63" s="73">
        <f>กร่อย_56!D63+ชายฝั่ง_56!D63+จืด_56!D63</f>
        <v>2306.2368750000001</v>
      </c>
      <c r="E63" s="73">
        <f>กร่อย_56!E63+ชายฝั่ง_56!E63+จืด_56!E63</f>
        <v>1518.7988128750001</v>
      </c>
      <c r="F63" s="73">
        <f>กร่อย_56!F63+ชายฝั่ง_56!F63+จืด_56!F63</f>
        <v>1.2509165811396521</v>
      </c>
      <c r="G63" s="73">
        <f>กร่อย_56!G63+ชายฝั่ง_56!G63+จืด_56!G63</f>
        <v>18.943249453480668</v>
      </c>
    </row>
    <row r="64" spans="1:7" x14ac:dyDescent="0.55000000000000004">
      <c r="A64" s="108" t="s">
        <v>59</v>
      </c>
      <c r="B64" s="109"/>
      <c r="C64" s="9">
        <f>กร่อย_56!C64+ชายฝั่ง_56!C64+จืด_56!C64</f>
        <v>42937</v>
      </c>
      <c r="D64" s="23">
        <f>กร่อย_56!D64+ชายฝั่ง_56!D64+จืด_56!D64</f>
        <v>128210.56812499999</v>
      </c>
      <c r="E64" s="23">
        <f>กร่อย_56!E64+ชายฝั่ง_56!E64+จืด_56!E64</f>
        <v>203148.49982180577</v>
      </c>
      <c r="F64" s="23">
        <f>กร่อย_56!F64+ชายฝั่ง_56!F64+จืด_56!F64</f>
        <v>193.07521813256847</v>
      </c>
      <c r="G64" s="23">
        <f>กร่อย_56!G64+ชายฝั่ง_56!G64+จืด_56!G64</f>
        <v>5024.0325333165683</v>
      </c>
    </row>
    <row r="65" spans="1:7" x14ac:dyDescent="0.55000000000000004">
      <c r="A65" s="69" t="s">
        <v>146</v>
      </c>
      <c r="B65" s="11" t="s">
        <v>60</v>
      </c>
      <c r="C65" s="72">
        <f>กร่อย_56!C65+ชายฝั่ง_56!C65+จืด_56!C65</f>
        <v>772</v>
      </c>
      <c r="D65" s="73">
        <f>กร่อย_56!D65+ชายฝั่ง_56!D65+จืด_56!D65</f>
        <v>6186.9943750000002</v>
      </c>
      <c r="E65" s="73">
        <f>กร่อย_56!E65+ชายฝั่ง_56!E65+จืด_56!E65</f>
        <v>15621.11993375</v>
      </c>
      <c r="F65" s="73">
        <f>กร่อย_56!F65+ชายฝั่ง_56!F65+จืด_56!F65</f>
        <v>15.651432331016714</v>
      </c>
      <c r="G65" s="73">
        <f>กร่อย_56!G65+ชายฝั่ง_56!G65+จืด_56!G65</f>
        <v>487.87734624025489</v>
      </c>
    </row>
    <row r="66" spans="1:7" x14ac:dyDescent="0.55000000000000004">
      <c r="A66" s="69" t="s">
        <v>147</v>
      </c>
      <c r="B66" s="14" t="s">
        <v>61</v>
      </c>
      <c r="C66" s="72">
        <f>กร่อย_56!C66+ชายฝั่ง_56!C66+จืด_56!C66</f>
        <v>2477</v>
      </c>
      <c r="D66" s="73">
        <f>กร่อย_56!D66+ชายฝั่ง_56!D66+จืด_56!D66</f>
        <v>10300.986875000001</v>
      </c>
      <c r="E66" s="73">
        <f>กร่อย_56!E66+ชายฝั่ง_56!E66+จืด_56!E66</f>
        <v>19477.765510000001</v>
      </c>
      <c r="F66" s="73">
        <f>กร่อย_56!F66+ชายฝั่ง_56!F66+จืด_56!F66</f>
        <v>19.224216480614007</v>
      </c>
      <c r="G66" s="73">
        <f>กร่อย_56!G66+ชายฝั่ง_56!G66+จืด_56!G66</f>
        <v>532.6792040462775</v>
      </c>
    </row>
    <row r="67" spans="1:7" x14ac:dyDescent="0.55000000000000004">
      <c r="A67" s="69" t="s">
        <v>148</v>
      </c>
      <c r="B67" s="14" t="s">
        <v>62</v>
      </c>
      <c r="C67" s="72">
        <f>กร่อย_56!C67+ชายฝั่ง_56!C67+จืด_56!C67</f>
        <v>3259</v>
      </c>
      <c r="D67" s="73">
        <f>กร่อย_56!D67+ชายฝั่ง_56!D67+จืด_56!D67</f>
        <v>9417.119999999999</v>
      </c>
      <c r="E67" s="73">
        <f>กร่อย_56!E67+ชายฝั่ง_56!E67+จืด_56!E67</f>
        <v>20118.657383492427</v>
      </c>
      <c r="F67" s="73">
        <f>กร่อย_56!F67+ชายฝั่ง_56!F67+จืด_56!F67</f>
        <v>19.281504609834734</v>
      </c>
      <c r="G67" s="73">
        <f>กร่อย_56!G67+ชายฝั่ง_56!G67+จืด_56!G67</f>
        <v>544.50487533906949</v>
      </c>
    </row>
    <row r="68" spans="1:7" x14ac:dyDescent="0.55000000000000004">
      <c r="A68" s="69" t="s">
        <v>149</v>
      </c>
      <c r="B68" s="14" t="s">
        <v>63</v>
      </c>
      <c r="C68" s="72">
        <f>กร่อย_56!C68+ชายฝั่ง_56!C68+จืด_56!C68</f>
        <v>8830</v>
      </c>
      <c r="D68" s="73">
        <f>กร่อย_56!D68+ชายฝั่ง_56!D68+จืด_56!D68</f>
        <v>33669.828125</v>
      </c>
      <c r="E68" s="73">
        <f>กร่อย_56!E68+ชายฝั่ง_56!E68+จืด_56!E68</f>
        <v>26636.562920249999</v>
      </c>
      <c r="F68" s="73">
        <f>กร่อย_56!F68+ชายฝั่ง_56!F68+จืด_56!F68</f>
        <v>27.062762106352082</v>
      </c>
      <c r="G68" s="73">
        <f>กร่อย_56!G68+ชายฝั่ง_56!G68+จืด_56!G68</f>
        <v>614.57085760237692</v>
      </c>
    </row>
    <row r="69" spans="1:7" x14ac:dyDescent="0.55000000000000004">
      <c r="A69" s="69" t="s">
        <v>150</v>
      </c>
      <c r="B69" s="14" t="s">
        <v>64</v>
      </c>
      <c r="C69" s="72">
        <f>กร่อย_56!C69+ชายฝั่ง_56!C69+จืด_56!C69</f>
        <v>3712</v>
      </c>
      <c r="D69" s="73">
        <f>กร่อย_56!D69+ชายฝั่ง_56!D69+จืด_56!D69</f>
        <v>695.34937500000001</v>
      </c>
      <c r="E69" s="73">
        <f>กร่อย_56!E69+ชายฝั่ง_56!E69+จืด_56!E69</f>
        <v>1300.9842468125</v>
      </c>
      <c r="F69" s="73">
        <f>กร่อย_56!F69+ชายฝั่ง_56!F69+จืด_56!F69</f>
        <v>0.82773888624503478</v>
      </c>
      <c r="G69" s="73">
        <f>กร่อย_56!G69+ชายฝั่ง_56!G69+จืด_56!G69</f>
        <v>11.618503516604752</v>
      </c>
    </row>
    <row r="70" spans="1:7" x14ac:dyDescent="0.55000000000000004">
      <c r="A70" s="69" t="s">
        <v>151</v>
      </c>
      <c r="B70" s="14" t="s">
        <v>65</v>
      </c>
      <c r="C70" s="72">
        <f>กร่อย_56!C70+ชายฝั่ง_56!C70+จืด_56!C70</f>
        <v>1007</v>
      </c>
      <c r="D70" s="73">
        <f>กร่อย_56!D70+ชายฝั่ง_56!D70+จืด_56!D70</f>
        <v>2068.55125</v>
      </c>
      <c r="E70" s="73">
        <f>กร่อย_56!E70+ชายฝั่ง_56!E70+จืด_56!E70</f>
        <v>3108.3020019098435</v>
      </c>
      <c r="F70" s="73">
        <f>กร่อย_56!F70+ชายฝั่ง_56!F70+จืด_56!F70</f>
        <v>2.6472795555968367</v>
      </c>
      <c r="G70" s="73">
        <f>กร่อย_56!G70+ชายฝั่ง_56!G70+จืด_56!G70</f>
        <v>63.62805758365991</v>
      </c>
    </row>
    <row r="71" spans="1:7" x14ac:dyDescent="0.55000000000000004">
      <c r="A71" s="69" t="s">
        <v>152</v>
      </c>
      <c r="B71" s="14" t="s">
        <v>66</v>
      </c>
      <c r="C71" s="72">
        <f>กร่อย_56!C71+ชายฝั่ง_56!C71+จืด_56!C71</f>
        <v>697</v>
      </c>
      <c r="D71" s="73">
        <f>กร่อย_56!D71+ชายฝั่ง_56!D71+จืด_56!D71</f>
        <v>6369.725625</v>
      </c>
      <c r="E71" s="73">
        <f>กร่อย_56!E71+ชายฝั่ง_56!E71+จืด_56!E71</f>
        <v>15303.345599261625</v>
      </c>
      <c r="F71" s="73">
        <f>กร่อย_56!F71+ชายฝั่ง_56!F71+จืด_56!F71</f>
        <v>15.207037976110593</v>
      </c>
      <c r="G71" s="73">
        <f>กร่อย_56!G71+ชายฝั่ง_56!G71+จืด_56!G71</f>
        <v>423.43650207667628</v>
      </c>
    </row>
    <row r="72" spans="1:7" x14ac:dyDescent="0.55000000000000004">
      <c r="A72" s="69" t="s">
        <v>153</v>
      </c>
      <c r="B72" s="14" t="s">
        <v>67</v>
      </c>
      <c r="C72" s="72">
        <f>กร่อย_56!C72+ชายฝั่ง_56!C72+จืด_56!C72</f>
        <v>2827</v>
      </c>
      <c r="D72" s="73">
        <f>กร่อย_56!D72+ชายฝั่ง_56!D72+จืด_56!D72</f>
        <v>9125.9950000000008</v>
      </c>
      <c r="E72" s="73">
        <f>กร่อย_56!E72+ชายฝั่ง_56!E72+จืด_56!E72</f>
        <v>10069.165337516875</v>
      </c>
      <c r="F72" s="73">
        <f>กร่อย_56!F72+ชายฝั่ง_56!F72+จืด_56!F72</f>
        <v>7.0552641571736094</v>
      </c>
      <c r="G72" s="73">
        <f>กร่อย_56!G72+ชายฝั่ง_56!G72+จืด_56!G72</f>
        <v>111.69604929844503</v>
      </c>
    </row>
    <row r="73" spans="1:7" x14ac:dyDescent="0.55000000000000004">
      <c r="A73" s="69" t="s">
        <v>154</v>
      </c>
      <c r="B73" s="14" t="s">
        <v>68</v>
      </c>
      <c r="C73" s="72">
        <f>กร่อย_56!C73+ชายฝั่ง_56!C73+จืด_56!C73</f>
        <v>80</v>
      </c>
      <c r="D73" s="73">
        <f>กร่อย_56!D73+ชายฝั่ง_56!D73+จืด_56!D73</f>
        <v>1088.5362500000001</v>
      </c>
      <c r="E73" s="73">
        <f>กร่อย_56!E73+ชายฝั่ง_56!E73+จืด_56!E73</f>
        <v>2914.8464856249998</v>
      </c>
      <c r="F73" s="73">
        <f>กร่อย_56!F73+ชายฝั่ง_56!F73+จืด_56!F73</f>
        <v>2.897808175392893</v>
      </c>
      <c r="G73" s="73">
        <f>กร่อย_56!G73+ชายฝั่ง_56!G73+จืด_56!G73</f>
        <v>82.651996933059209</v>
      </c>
    </row>
    <row r="74" spans="1:7" x14ac:dyDescent="0.55000000000000004">
      <c r="A74" s="69" t="s">
        <v>155</v>
      </c>
      <c r="B74" s="14" t="s">
        <v>69</v>
      </c>
      <c r="C74" s="72">
        <f>กร่อย_56!C74+ชายฝั่ง_56!C74+จืด_56!C74</f>
        <v>2407</v>
      </c>
      <c r="D74" s="73">
        <f>กร่อย_56!D74+ชายฝั่ง_56!D74+จืด_56!D74</f>
        <v>749.76625000000001</v>
      </c>
      <c r="E74" s="73">
        <f>กร่อย_56!E74+ชายฝั่ง_56!E74+จืด_56!E74</f>
        <v>993.51392299999986</v>
      </c>
      <c r="F74" s="73">
        <f>กร่อย_56!F74+ชายฝั่ง_56!F74+จืด_56!F74</f>
        <v>0.65078291547459111</v>
      </c>
      <c r="G74" s="73">
        <f>กร่อย_56!G74+ชายฝั่ง_56!G74+จืด_56!G74</f>
        <v>13.911894282150529</v>
      </c>
    </row>
    <row r="75" spans="1:7" x14ac:dyDescent="0.55000000000000004">
      <c r="A75" s="69" t="s">
        <v>156</v>
      </c>
      <c r="B75" s="14" t="s">
        <v>70</v>
      </c>
      <c r="C75" s="72">
        <f>กร่อย_56!C75+ชายฝั่ง_56!C75+จืด_56!C75</f>
        <v>522</v>
      </c>
      <c r="D75" s="73">
        <f>กร่อย_56!D75+ชายฝั่ง_56!D75+จืด_56!D75</f>
        <v>3873.984375</v>
      </c>
      <c r="E75" s="73">
        <f>กร่อย_56!E75+ชายฝั่ง_56!E75+จืด_56!E75</f>
        <v>11903.984970624999</v>
      </c>
      <c r="F75" s="73">
        <f>กร่อย_56!F75+ชายฝั่ง_56!F75+จืด_56!F75</f>
        <v>11.734751249803418</v>
      </c>
      <c r="G75" s="73">
        <f>กร่อย_56!G75+ชายฝั่ง_56!G75+จืด_56!G75</f>
        <v>322.35634070663559</v>
      </c>
    </row>
    <row r="76" spans="1:7" x14ac:dyDescent="0.55000000000000004">
      <c r="A76" s="69" t="s">
        <v>157</v>
      </c>
      <c r="B76" s="14" t="s">
        <v>71</v>
      </c>
      <c r="C76" s="72">
        <f>กร่อย_56!C76+ชายฝั่ง_56!C76+จืด_56!C76</f>
        <v>9093</v>
      </c>
      <c r="D76" s="73">
        <f>กร่อย_56!D76+ชายฝั่ง_56!D76+จืด_56!D76</f>
        <v>16001.297500000001</v>
      </c>
      <c r="E76" s="73">
        <f>กร่อย_56!E76+ชายฝั่ง_56!E76+จืด_56!E76</f>
        <v>22557.425828375002</v>
      </c>
      <c r="F76" s="73">
        <f>กร่อย_56!F76+ชายฝั่ง_56!F76+จืด_56!F76</f>
        <v>18.783072309133779</v>
      </c>
      <c r="G76" s="73">
        <f>กร่อย_56!G76+ชายฝั่ง_56!G76+จืด_56!G76</f>
        <v>454.03275561901182</v>
      </c>
    </row>
    <row r="77" spans="1:7" x14ac:dyDescent="0.55000000000000004">
      <c r="A77" s="69" t="s">
        <v>158</v>
      </c>
      <c r="B77" s="14" t="s">
        <v>72</v>
      </c>
      <c r="C77" s="72">
        <f>กร่อย_56!C77+ชายฝั่ง_56!C77+จืด_56!C77</f>
        <v>1971</v>
      </c>
      <c r="D77" s="73">
        <f>กร่อย_56!D77+ชายฝั่ง_56!D77+จืด_56!D77</f>
        <v>7911.43</v>
      </c>
      <c r="E77" s="73">
        <f>กร่อย_56!E77+ชายฝั่ง_56!E77+จืด_56!E77</f>
        <v>18222.745100062501</v>
      </c>
      <c r="F77" s="73">
        <f>กร่อย_56!F77+ชายฝั่ง_56!F77+จืด_56!F77</f>
        <v>17.853279600179754</v>
      </c>
      <c r="G77" s="73">
        <f>กร่อย_56!G77+ชายฝั่ง_56!G77+จืด_56!G77</f>
        <v>487.7178550421437</v>
      </c>
    </row>
    <row r="78" spans="1:7" x14ac:dyDescent="0.55000000000000004">
      <c r="A78" s="69" t="s">
        <v>159</v>
      </c>
      <c r="B78" s="17" t="s">
        <v>73</v>
      </c>
      <c r="C78" s="72">
        <f>กร่อย_56!C78+ชายฝั่ง_56!C78+จืด_56!C78</f>
        <v>5283</v>
      </c>
      <c r="D78" s="73">
        <f>กร่อย_56!D78+ชายฝั่ง_56!D78+จืด_56!D78</f>
        <v>20751.003125000003</v>
      </c>
      <c r="E78" s="73">
        <f>กร่อย_56!E78+ชายฝั่ง_56!E78+จืด_56!E78</f>
        <v>34920.080581125003</v>
      </c>
      <c r="F78" s="73">
        <f>กร่อย_56!F78+ชายฝั่ง_56!F78+จืด_56!F78</f>
        <v>34.198287779640388</v>
      </c>
      <c r="G78" s="73">
        <f>กร่อย_56!G78+ชายฝั่ง_56!G78+จืด_56!G78</f>
        <v>873.35029503020269</v>
      </c>
    </row>
    <row r="79" spans="1:7" x14ac:dyDescent="0.55000000000000004">
      <c r="A79" s="108" t="s">
        <v>74</v>
      </c>
      <c r="B79" s="109"/>
      <c r="C79" s="22">
        <f>กร่อย_56!C79+ชายฝั่ง_56!C79+จืด_56!C79</f>
        <v>19614</v>
      </c>
      <c r="D79" s="29">
        <f>กร่อย_56!D79+ชายฝั่ง_56!D79+จืด_56!D79</f>
        <v>194382.26500000001</v>
      </c>
      <c r="E79" s="29">
        <f>กร่อย_56!E79+ชายฝั่ง_56!E79+จืด_56!E79</f>
        <v>80519.939992246509</v>
      </c>
      <c r="F79" s="29">
        <f>กร่อย_56!F79+ชายฝั่ง_56!F79+จืด_56!F79</f>
        <v>154.6923408257947</v>
      </c>
      <c r="G79" s="29">
        <f>กร่อย_56!G79+ชายฝั่ง_56!G79+จืด_56!G79</f>
        <v>2354.6125508239447</v>
      </c>
    </row>
    <row r="80" spans="1:7" x14ac:dyDescent="0.55000000000000004">
      <c r="A80" s="69" t="s">
        <v>160</v>
      </c>
      <c r="B80" s="11" t="s">
        <v>75</v>
      </c>
      <c r="C80" s="72">
        <f>กร่อย_56!C80+ชายฝั่ง_56!C80+จืด_56!C80</f>
        <v>2757</v>
      </c>
      <c r="D80" s="73">
        <f>กร่อย_56!D80+ชายฝั่ง_56!D80+จืด_56!D80</f>
        <v>5236.5150000000003</v>
      </c>
      <c r="E80" s="73">
        <f>กร่อย_56!E80+ชายฝั่ง_56!E80+จืด_56!E80</f>
        <v>3061.3908799374994</v>
      </c>
      <c r="F80" s="73">
        <f>กร่อย_56!F80+ชายฝั่ง_56!F80+จืด_56!F80</f>
        <v>10.608210806489467</v>
      </c>
      <c r="G80" s="73">
        <f>กร่อย_56!G80+ชายฝั่ง_56!G80+จืด_56!G80</f>
        <v>108.00324863303764</v>
      </c>
    </row>
    <row r="81" spans="1:7" x14ac:dyDescent="0.55000000000000004">
      <c r="A81" s="69" t="s">
        <v>161</v>
      </c>
      <c r="B81" s="14" t="s">
        <v>76</v>
      </c>
      <c r="C81" s="72">
        <f>กร่อย_56!C81+ชายฝั่ง_56!C81+จืด_56!C81</f>
        <v>4669</v>
      </c>
      <c r="D81" s="73">
        <f>กร่อย_56!D81+ชายฝั่ง_56!D81+จืด_56!D81</f>
        <v>62383.737500000003</v>
      </c>
      <c r="E81" s="73">
        <f>กร่อย_56!E81+ชายฝั่ง_56!E81+จืด_56!E81</f>
        <v>18288.693333062503</v>
      </c>
      <c r="F81" s="73">
        <f>กร่อย_56!F81+ชายฝั่ง_56!F81+จืด_56!F81</f>
        <v>50.428090512817313</v>
      </c>
      <c r="G81" s="73">
        <f>กร่อย_56!G81+ชายฝั่ง_56!G81+จืด_56!G81</f>
        <v>603.25382601803256</v>
      </c>
    </row>
    <row r="82" spans="1:7" x14ac:dyDescent="0.55000000000000004">
      <c r="A82" s="69" t="s">
        <v>162</v>
      </c>
      <c r="B82" s="14" t="s">
        <v>77</v>
      </c>
      <c r="C82" s="72">
        <f>กร่อย_56!C82+ชายฝั่ง_56!C82+จืด_56!C82</f>
        <v>2791</v>
      </c>
      <c r="D82" s="73">
        <f>กร่อย_56!D82+ชายฝั่ง_56!D82+จืด_56!D82</f>
        <v>11174.01</v>
      </c>
      <c r="E82" s="73">
        <f>กร่อย_56!E82+ชายฝั่ง_56!E82+จืด_56!E82</f>
        <v>18929.944205</v>
      </c>
      <c r="F82" s="73">
        <f>กร่อย_56!F82+ชายฝั่ง_56!F82+จืด_56!F82</f>
        <v>18.594758995827586</v>
      </c>
      <c r="G82" s="73">
        <f>กร่อย_56!G82+ชายฝั่ง_56!G82+จืด_56!G82</f>
        <v>475.31059095163937</v>
      </c>
    </row>
    <row r="83" spans="1:7" x14ac:dyDescent="0.55000000000000004">
      <c r="A83" s="69" t="s">
        <v>163</v>
      </c>
      <c r="B83" s="14" t="s">
        <v>78</v>
      </c>
      <c r="C83" s="72">
        <f>กร่อย_56!C83+ชายฝั่ง_56!C83+จืด_56!C83</f>
        <v>1744</v>
      </c>
      <c r="D83" s="73">
        <f>กร่อย_56!D83+ชายฝั่ง_56!D83+จืด_56!D83</f>
        <v>19271.028750000001</v>
      </c>
      <c r="E83" s="73">
        <f>กร่อย_56!E83+ชายฝั่ง_56!E83+จืด_56!E83</f>
        <v>9694.1394520000013</v>
      </c>
      <c r="F83" s="73">
        <f>กร่อย_56!F83+ชายฝั่ง_56!F83+จืด_56!F83</f>
        <v>9.9549619047286573</v>
      </c>
      <c r="G83" s="73">
        <f>กร่อย_56!G83+ชายฝั่ง_56!G83+จืด_56!G83</f>
        <v>261.30696330772417</v>
      </c>
    </row>
    <row r="84" spans="1:7" x14ac:dyDescent="0.55000000000000004">
      <c r="A84" s="69" t="s">
        <v>164</v>
      </c>
      <c r="B84" s="14" t="s">
        <v>79</v>
      </c>
      <c r="C84" s="72">
        <f>กร่อย_56!C84+ชายฝั่ง_56!C84+จืด_56!C84</f>
        <v>2071</v>
      </c>
      <c r="D84" s="73">
        <f>กร่อย_56!D84+ชายฝั่ง_56!D84+จืด_56!D84</f>
        <v>20025.28125</v>
      </c>
      <c r="E84" s="73">
        <f>กร่อย_56!E84+ชายฝั่ง_56!E84+จืด_56!E84</f>
        <v>7204.1197769965001</v>
      </c>
      <c r="F84" s="73">
        <f>กร่อย_56!F84+ชายฝั่ง_56!F84+จืด_56!F84</f>
        <v>29.030304884814708</v>
      </c>
      <c r="G84" s="73">
        <f>กร่อย_56!G84+ชายฝั่ง_56!G84+จืด_56!G84</f>
        <v>301.84711964887606</v>
      </c>
    </row>
    <row r="85" spans="1:7" x14ac:dyDescent="0.55000000000000004">
      <c r="A85" s="69" t="s">
        <v>165</v>
      </c>
      <c r="B85" s="14" t="s">
        <v>80</v>
      </c>
      <c r="C85" s="72">
        <f>กร่อย_56!C85+ชายฝั่ง_56!C85+จืด_56!C85</f>
        <v>407</v>
      </c>
      <c r="D85" s="73">
        <f>กร่อย_56!D85+ชายฝั่ง_56!D85+จืด_56!D85</f>
        <v>17604.037499999999</v>
      </c>
      <c r="E85" s="73">
        <f>กร่อย_56!E85+ชายฝั่ง_56!E85+จืด_56!E85</f>
        <v>1276.749875</v>
      </c>
      <c r="F85" s="73">
        <f>กร่อย_56!F85+ชายฝั่ง_56!F85+จืด_56!F85</f>
        <v>1.2806757335658832</v>
      </c>
      <c r="G85" s="73">
        <f>กร่อย_56!G85+ชายฝั่ง_56!G85+จืด_56!G85</f>
        <v>37.2840430033744</v>
      </c>
    </row>
    <row r="86" spans="1:7" x14ac:dyDescent="0.55000000000000004">
      <c r="A86" s="69" t="s">
        <v>166</v>
      </c>
      <c r="B86" s="14" t="s">
        <v>81</v>
      </c>
      <c r="C86" s="72">
        <f>กร่อย_56!C86+ชายฝั่ง_56!C86+จืด_56!C86</f>
        <v>1965</v>
      </c>
      <c r="D86" s="73">
        <f>กร่อย_56!D86+ชายฝั่ง_56!D86+จืด_56!D86</f>
        <v>28334.122500000001</v>
      </c>
      <c r="E86" s="73">
        <f>กร่อย_56!E86+ชายฝั่ง_56!E86+จืด_56!E86</f>
        <v>11725.748315000001</v>
      </c>
      <c r="F86" s="73">
        <f>กร่อย_56!F86+ชายฝั่ง_56!F86+จืด_56!F86</f>
        <v>12.113442680795218</v>
      </c>
      <c r="G86" s="73">
        <f>กร่อย_56!G86+ชายฝั่ง_56!G86+จืด_56!G86</f>
        <v>308.54410852989042</v>
      </c>
    </row>
    <row r="87" spans="1:7" x14ac:dyDescent="0.55000000000000004">
      <c r="A87" s="69" t="s">
        <v>167</v>
      </c>
      <c r="B87" s="17" t="s">
        <v>82</v>
      </c>
      <c r="C87" s="72">
        <f>กร่อย_56!C87+ชายฝั่ง_56!C87+จืด_56!C87</f>
        <v>3210</v>
      </c>
      <c r="D87" s="73">
        <f>กร่อย_56!D87+ชายฝั่ง_56!D87+จืด_56!D87</f>
        <v>30353.532500000001</v>
      </c>
      <c r="E87" s="73">
        <f>กร่อย_56!E87+ชายฝั่ง_56!E87+จืด_56!E87</f>
        <v>10339.154155249998</v>
      </c>
      <c r="F87" s="73">
        <f>กร่อย_56!F87+ชายฝั่ง_56!F87+จืด_56!F87</f>
        <v>22.681895306755848</v>
      </c>
      <c r="G87" s="73">
        <f>กร่อย_56!G87+ชายฝั่ง_56!G87+จืด_56!G87</f>
        <v>259.0626507313703</v>
      </c>
    </row>
    <row r="88" spans="1:7" s="27" customFormat="1" x14ac:dyDescent="0.55000000000000004">
      <c r="A88" s="112" t="s">
        <v>83</v>
      </c>
      <c r="B88" s="113"/>
      <c r="C88" s="23">
        <f>กร่อย_56!C88+ชายฝั่ง_56!C88+จืด_56!C88</f>
        <v>414938</v>
      </c>
      <c r="D88" s="23">
        <f>กร่อย_56!D88+ชายฝั่ง_56!D88+จืด_56!D88</f>
        <v>890337.55624499999</v>
      </c>
      <c r="E88" s="23">
        <f>กร่อย_56!E88+ชายฝั่ง_56!E88+จืด_56!E88</f>
        <v>592314.8186028233</v>
      </c>
      <c r="F88" s="23">
        <f>กร่อย_56!F88+ชายฝั่ง_56!F88+จืด_56!F88</f>
        <v>640.16567975192106</v>
      </c>
      <c r="G88" s="23">
        <f>กร่อย_56!G88+ชายฝั่ง_56!G88+จืด_56!G88</f>
        <v>13005.526732578037</v>
      </c>
    </row>
    <row r="89" spans="1:7" x14ac:dyDescent="0.55000000000000004">
      <c r="F89" s="31"/>
      <c r="G89" s="31"/>
    </row>
    <row r="90" spans="1:7" x14ac:dyDescent="0.55000000000000004">
      <c r="A90" s="20" t="s">
        <v>168</v>
      </c>
      <c r="B90" s="20"/>
      <c r="C90" s="21"/>
      <c r="D90" s="21"/>
      <c r="E90" s="20"/>
      <c r="F90" s="32"/>
      <c r="G90" s="33"/>
    </row>
    <row r="91" spans="1:7" x14ac:dyDescent="0.55000000000000004">
      <c r="A91" s="20" t="s">
        <v>169</v>
      </c>
      <c r="B91" s="20"/>
      <c r="C91" s="21"/>
      <c r="D91" s="21"/>
      <c r="E91" s="20"/>
      <c r="F91" s="20"/>
    </row>
  </sheetData>
  <mergeCells count="9">
    <mergeCell ref="A3:A4"/>
    <mergeCell ref="B3:B4"/>
    <mergeCell ref="A64:B64"/>
    <mergeCell ref="A79:B79"/>
    <mergeCell ref="A88:B88"/>
    <mergeCell ref="A5:B5"/>
    <mergeCell ref="A15:B15"/>
    <mergeCell ref="A25:B25"/>
    <mergeCell ref="A46:B4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H91"/>
  <sheetViews>
    <sheetView zoomScale="85" zoomScaleNormal="85" workbookViewId="0">
      <pane ySplit="4" topLeftCell="A5" activePane="bottomLeft" state="frozen"/>
      <selection pane="bottomLeft" activeCell="G1" sqref="G1"/>
    </sheetView>
  </sheetViews>
  <sheetFormatPr defaultColWidth="9.140625" defaultRowHeight="24" x14ac:dyDescent="0.55000000000000004"/>
  <cols>
    <col min="1" max="1" width="7" style="1" customWidth="1"/>
    <col min="2" max="2" width="15" style="1" customWidth="1"/>
    <col min="3" max="3" width="15.28515625" style="1" customWidth="1"/>
    <col min="4" max="4" width="15" style="1" customWidth="1"/>
    <col min="5" max="5" width="13.140625" style="1" customWidth="1"/>
    <col min="6" max="6" width="19.7109375" style="27" customWidth="1"/>
    <col min="7" max="7" width="17" style="27" customWidth="1"/>
    <col min="8" max="16384" width="9.140625" style="1"/>
  </cols>
  <sheetData>
    <row r="1" spans="1:7" ht="27" customHeight="1" x14ac:dyDescent="0.65">
      <c r="A1" s="6" t="s">
        <v>177</v>
      </c>
    </row>
    <row r="2" spans="1:7" s="3" customFormat="1" x14ac:dyDescent="0.55000000000000004">
      <c r="F2" s="4"/>
      <c r="G2" s="4"/>
    </row>
    <row r="3" spans="1:7" s="3" customFormat="1" x14ac:dyDescent="0.55000000000000004">
      <c r="A3" s="104" t="s">
        <v>88</v>
      </c>
      <c r="B3" s="106" t="s">
        <v>0</v>
      </c>
      <c r="C3" s="7" t="s">
        <v>89</v>
      </c>
      <c r="D3" s="7" t="s">
        <v>84</v>
      </c>
      <c r="E3" s="39" t="s">
        <v>85</v>
      </c>
      <c r="F3" s="83" t="s">
        <v>188</v>
      </c>
      <c r="G3" s="83" t="s">
        <v>193</v>
      </c>
    </row>
    <row r="4" spans="1:7" s="3" customFormat="1" x14ac:dyDescent="0.55000000000000004">
      <c r="A4" s="105"/>
      <c r="B4" s="107"/>
      <c r="C4" s="8" t="s">
        <v>90</v>
      </c>
      <c r="D4" s="8" t="s">
        <v>86</v>
      </c>
      <c r="E4" s="40" t="s">
        <v>87</v>
      </c>
      <c r="F4" s="84" t="s">
        <v>187</v>
      </c>
      <c r="G4" s="84" t="s">
        <v>192</v>
      </c>
    </row>
    <row r="5" spans="1:7" x14ac:dyDescent="0.55000000000000004">
      <c r="A5" s="110" t="s">
        <v>1</v>
      </c>
      <c r="B5" s="111"/>
      <c r="C5" s="23">
        <f>SUM(C6:C14)</f>
        <v>7</v>
      </c>
      <c r="D5" s="23">
        <f t="shared" ref="D5:G5" si="0">SUM(D6:D14)</f>
        <v>72.75</v>
      </c>
      <c r="E5" s="23">
        <f t="shared" si="0"/>
        <v>5.5</v>
      </c>
      <c r="F5" s="23">
        <f t="shared" si="0"/>
        <v>1.0407766511999999E-2</v>
      </c>
      <c r="G5" s="23">
        <f t="shared" si="0"/>
        <v>3.2623307551999998E-2</v>
      </c>
    </row>
    <row r="6" spans="1:7" x14ac:dyDescent="0.55000000000000004">
      <c r="A6" s="10" t="s">
        <v>91</v>
      </c>
      <c r="B6" s="11" t="s">
        <v>2</v>
      </c>
      <c r="C6" s="28">
        <v>7</v>
      </c>
      <c r="D6" s="45">
        <v>72.75</v>
      </c>
      <c r="E6" s="45">
        <v>5.5</v>
      </c>
      <c r="F6" s="74">
        <v>1.0407766511999999E-2</v>
      </c>
      <c r="G6" s="75">
        <v>3.2623307551999998E-2</v>
      </c>
    </row>
    <row r="7" spans="1:7" x14ac:dyDescent="0.55000000000000004">
      <c r="A7" s="10" t="s">
        <v>92</v>
      </c>
      <c r="B7" s="14" t="s">
        <v>3</v>
      </c>
      <c r="C7" s="76">
        <v>0</v>
      </c>
      <c r="D7" s="76">
        <v>0</v>
      </c>
      <c r="E7" s="76">
        <v>0</v>
      </c>
      <c r="F7" s="76">
        <v>0</v>
      </c>
      <c r="G7" s="77">
        <v>0</v>
      </c>
    </row>
    <row r="8" spans="1:7" x14ac:dyDescent="0.55000000000000004">
      <c r="A8" s="10" t="s">
        <v>93</v>
      </c>
      <c r="B8" s="14" t="s">
        <v>4</v>
      </c>
      <c r="C8" s="76">
        <v>0</v>
      </c>
      <c r="D8" s="76">
        <v>0</v>
      </c>
      <c r="E8" s="76">
        <v>0</v>
      </c>
      <c r="F8" s="76">
        <v>0</v>
      </c>
      <c r="G8" s="77">
        <v>0</v>
      </c>
    </row>
    <row r="9" spans="1:7" x14ac:dyDescent="0.55000000000000004">
      <c r="A9" s="10" t="s">
        <v>94</v>
      </c>
      <c r="B9" s="14" t="s">
        <v>5</v>
      </c>
      <c r="C9" s="76">
        <v>0</v>
      </c>
      <c r="D9" s="76">
        <v>0</v>
      </c>
      <c r="E9" s="76">
        <v>0</v>
      </c>
      <c r="F9" s="76">
        <v>0</v>
      </c>
      <c r="G9" s="77">
        <v>0</v>
      </c>
    </row>
    <row r="10" spans="1:7" x14ac:dyDescent="0.55000000000000004">
      <c r="A10" s="10" t="s">
        <v>95</v>
      </c>
      <c r="B10" s="14" t="s">
        <v>6</v>
      </c>
      <c r="C10" s="76">
        <v>0</v>
      </c>
      <c r="D10" s="76">
        <v>0</v>
      </c>
      <c r="E10" s="76">
        <v>0</v>
      </c>
      <c r="F10" s="76">
        <v>0</v>
      </c>
      <c r="G10" s="77">
        <v>0</v>
      </c>
    </row>
    <row r="11" spans="1:7" x14ac:dyDescent="0.55000000000000004">
      <c r="A11" s="10" t="s">
        <v>96</v>
      </c>
      <c r="B11" s="14" t="s">
        <v>7</v>
      </c>
      <c r="C11" s="76">
        <v>0</v>
      </c>
      <c r="D11" s="76">
        <v>0</v>
      </c>
      <c r="E11" s="76">
        <v>0</v>
      </c>
      <c r="F11" s="76">
        <v>0</v>
      </c>
      <c r="G11" s="77">
        <v>0</v>
      </c>
    </row>
    <row r="12" spans="1:7" x14ac:dyDescent="0.55000000000000004">
      <c r="A12" s="10" t="s">
        <v>97</v>
      </c>
      <c r="B12" s="14" t="s">
        <v>8</v>
      </c>
      <c r="C12" s="76">
        <v>0</v>
      </c>
      <c r="D12" s="76">
        <v>0</v>
      </c>
      <c r="E12" s="76">
        <v>0</v>
      </c>
      <c r="F12" s="76">
        <v>0</v>
      </c>
      <c r="G12" s="77">
        <v>0</v>
      </c>
    </row>
    <row r="13" spans="1:7" x14ac:dyDescent="0.55000000000000004">
      <c r="A13" s="10" t="s">
        <v>98</v>
      </c>
      <c r="B13" s="14" t="s">
        <v>9</v>
      </c>
      <c r="C13" s="76">
        <v>0</v>
      </c>
      <c r="D13" s="76">
        <v>0</v>
      </c>
      <c r="E13" s="76">
        <v>0</v>
      </c>
      <c r="F13" s="76">
        <v>0</v>
      </c>
      <c r="G13" s="77">
        <v>0</v>
      </c>
    </row>
    <row r="14" spans="1:7" x14ac:dyDescent="0.55000000000000004">
      <c r="A14" s="10" t="s">
        <v>99</v>
      </c>
      <c r="B14" s="17" t="s">
        <v>10</v>
      </c>
      <c r="C14" s="76">
        <v>0</v>
      </c>
      <c r="D14" s="76">
        <v>0</v>
      </c>
      <c r="E14" s="76">
        <v>0</v>
      </c>
      <c r="F14" s="76">
        <v>0</v>
      </c>
      <c r="G14" s="77">
        <v>0</v>
      </c>
    </row>
    <row r="15" spans="1:7" x14ac:dyDescent="0.55000000000000004">
      <c r="A15" s="108" t="s">
        <v>11</v>
      </c>
      <c r="B15" s="109"/>
      <c r="C15" s="23">
        <f>SUM(C16:C24)</f>
        <v>575</v>
      </c>
      <c r="D15" s="23">
        <f t="shared" ref="D15:G15" si="1">SUM(D16:D24)</f>
        <v>3771.73</v>
      </c>
      <c r="E15" s="23">
        <f t="shared" si="1"/>
        <v>3738.71</v>
      </c>
      <c r="F15" s="23">
        <f t="shared" si="1"/>
        <v>7.0748401338326392</v>
      </c>
      <c r="G15" s="52">
        <f t="shared" si="1"/>
        <v>22.176197486861437</v>
      </c>
    </row>
    <row r="16" spans="1:7" x14ac:dyDescent="0.55000000000000004">
      <c r="A16" s="10" t="s">
        <v>100</v>
      </c>
      <c r="B16" s="11" t="s">
        <v>12</v>
      </c>
      <c r="C16" s="28">
        <v>140</v>
      </c>
      <c r="D16" s="45">
        <v>379.92</v>
      </c>
      <c r="E16" s="45">
        <v>209.52</v>
      </c>
      <c r="F16" s="45">
        <v>0.39647913447168004</v>
      </c>
      <c r="G16" s="75">
        <v>1.2427700724172801</v>
      </c>
    </row>
    <row r="17" spans="1:8" x14ac:dyDescent="0.55000000000000004">
      <c r="A17" s="10" t="s">
        <v>101</v>
      </c>
      <c r="B17" s="14" t="s">
        <v>13</v>
      </c>
      <c r="C17" s="25">
        <v>187</v>
      </c>
      <c r="D17" s="26">
        <v>1573.67</v>
      </c>
      <c r="E17" s="26">
        <v>2600.59</v>
      </c>
      <c r="F17" s="26">
        <v>4.9211515478985595</v>
      </c>
      <c r="G17" s="66">
        <v>15.425426797573758</v>
      </c>
    </row>
    <row r="18" spans="1:8" x14ac:dyDescent="0.55000000000000004">
      <c r="A18" s="10" t="s">
        <v>102</v>
      </c>
      <c r="B18" s="14" t="s">
        <v>14</v>
      </c>
      <c r="C18" s="76">
        <v>0</v>
      </c>
      <c r="D18" s="76">
        <v>0</v>
      </c>
      <c r="E18" s="76">
        <v>0</v>
      </c>
      <c r="F18" s="76">
        <v>0</v>
      </c>
      <c r="G18" s="77">
        <v>0</v>
      </c>
    </row>
    <row r="19" spans="1:8" x14ac:dyDescent="0.55000000000000004">
      <c r="A19" s="10" t="s">
        <v>103</v>
      </c>
      <c r="B19" s="14" t="s">
        <v>15</v>
      </c>
      <c r="C19" s="25">
        <v>84</v>
      </c>
      <c r="D19" s="26">
        <v>244.64</v>
      </c>
      <c r="E19" s="26">
        <v>62.929999999999993</v>
      </c>
      <c r="F19" s="26">
        <v>0.11908377210912</v>
      </c>
      <c r="G19" s="66">
        <v>0.37326995349951991</v>
      </c>
      <c r="H19" s="27"/>
    </row>
    <row r="20" spans="1:8" x14ac:dyDescent="0.55000000000000004">
      <c r="A20" s="10" t="s">
        <v>104</v>
      </c>
      <c r="B20" s="14" t="s">
        <v>16</v>
      </c>
      <c r="C20" s="76">
        <v>0</v>
      </c>
      <c r="D20" s="76">
        <v>0</v>
      </c>
      <c r="E20" s="76">
        <v>0</v>
      </c>
      <c r="F20" s="76">
        <v>0</v>
      </c>
      <c r="G20" s="77">
        <v>0</v>
      </c>
    </row>
    <row r="21" spans="1:8" x14ac:dyDescent="0.55000000000000004">
      <c r="A21" s="10" t="s">
        <v>105</v>
      </c>
      <c r="B21" s="14" t="s">
        <v>17</v>
      </c>
      <c r="C21" s="76">
        <v>0</v>
      </c>
      <c r="D21" s="76">
        <v>0</v>
      </c>
      <c r="E21" s="76">
        <v>0</v>
      </c>
      <c r="F21" s="76">
        <v>0</v>
      </c>
      <c r="G21" s="77">
        <v>0</v>
      </c>
    </row>
    <row r="22" spans="1:8" x14ac:dyDescent="0.55000000000000004">
      <c r="A22" s="10" t="s">
        <v>106</v>
      </c>
      <c r="B22" s="14" t="s">
        <v>18</v>
      </c>
      <c r="C22" s="25">
        <v>59</v>
      </c>
      <c r="D22" s="26">
        <v>100</v>
      </c>
      <c r="E22" s="26">
        <v>55.86</v>
      </c>
      <c r="F22" s="26">
        <v>0.10570506133823999</v>
      </c>
      <c r="G22" s="66">
        <v>0.33133417451903996</v>
      </c>
    </row>
    <row r="23" spans="1:8" x14ac:dyDescent="0.55000000000000004">
      <c r="A23" s="10" t="s">
        <v>107</v>
      </c>
      <c r="B23" s="14" t="s">
        <v>19</v>
      </c>
      <c r="C23" s="25">
        <v>105</v>
      </c>
      <c r="D23" s="26">
        <v>1473.5</v>
      </c>
      <c r="E23" s="26">
        <v>809.81</v>
      </c>
      <c r="F23" s="26">
        <v>1.5324206180150397</v>
      </c>
      <c r="G23" s="66">
        <v>4.8033964888518392</v>
      </c>
    </row>
    <row r="24" spans="1:8" x14ac:dyDescent="0.55000000000000004">
      <c r="A24" s="10" t="s">
        <v>108</v>
      </c>
      <c r="B24" s="17" t="s">
        <v>20</v>
      </c>
      <c r="C24" s="79">
        <v>0</v>
      </c>
      <c r="D24" s="79">
        <v>0</v>
      </c>
      <c r="E24" s="79">
        <v>0</v>
      </c>
      <c r="F24" s="79">
        <v>0</v>
      </c>
      <c r="G24" s="80">
        <v>0</v>
      </c>
    </row>
    <row r="25" spans="1:8" x14ac:dyDescent="0.55000000000000004">
      <c r="A25" s="108" t="s">
        <v>21</v>
      </c>
      <c r="B25" s="109"/>
      <c r="C25" s="81">
        <v>0</v>
      </c>
      <c r="D25" s="81">
        <v>0</v>
      </c>
      <c r="E25" s="81">
        <v>0</v>
      </c>
      <c r="F25" s="81">
        <v>0</v>
      </c>
      <c r="G25" s="88">
        <v>0</v>
      </c>
    </row>
    <row r="26" spans="1:8" x14ac:dyDescent="0.55000000000000004">
      <c r="A26" s="10" t="s">
        <v>109</v>
      </c>
      <c r="B26" s="11" t="s">
        <v>110</v>
      </c>
      <c r="C26" s="82">
        <v>0</v>
      </c>
      <c r="D26" s="82">
        <v>0</v>
      </c>
      <c r="E26" s="82">
        <v>0</v>
      </c>
      <c r="F26" s="82">
        <v>0</v>
      </c>
      <c r="G26" s="87">
        <v>0</v>
      </c>
    </row>
    <row r="27" spans="1:8" x14ac:dyDescent="0.55000000000000004">
      <c r="A27" s="10" t="s">
        <v>111</v>
      </c>
      <c r="B27" s="14" t="s">
        <v>22</v>
      </c>
      <c r="C27" s="82">
        <v>0</v>
      </c>
      <c r="D27" s="82">
        <v>0</v>
      </c>
      <c r="E27" s="82">
        <v>0</v>
      </c>
      <c r="F27" s="82">
        <v>0</v>
      </c>
      <c r="G27" s="87">
        <v>0</v>
      </c>
    </row>
    <row r="28" spans="1:8" x14ac:dyDescent="0.55000000000000004">
      <c r="A28" s="10" t="s">
        <v>112</v>
      </c>
      <c r="B28" s="14" t="s">
        <v>23</v>
      </c>
      <c r="C28" s="82">
        <v>0</v>
      </c>
      <c r="D28" s="82">
        <v>0</v>
      </c>
      <c r="E28" s="82">
        <v>0</v>
      </c>
      <c r="F28" s="82">
        <v>0</v>
      </c>
      <c r="G28" s="87">
        <v>0</v>
      </c>
    </row>
    <row r="29" spans="1:8" x14ac:dyDescent="0.55000000000000004">
      <c r="A29" s="10" t="s">
        <v>113</v>
      </c>
      <c r="B29" s="14" t="s">
        <v>24</v>
      </c>
      <c r="C29" s="82">
        <v>0</v>
      </c>
      <c r="D29" s="82">
        <v>0</v>
      </c>
      <c r="E29" s="82">
        <v>0</v>
      </c>
      <c r="F29" s="82">
        <v>0</v>
      </c>
      <c r="G29" s="87">
        <v>0</v>
      </c>
    </row>
    <row r="30" spans="1:8" x14ac:dyDescent="0.55000000000000004">
      <c r="A30" s="10" t="s">
        <v>114</v>
      </c>
      <c r="B30" s="14" t="s">
        <v>25</v>
      </c>
      <c r="C30" s="82">
        <v>0</v>
      </c>
      <c r="D30" s="82">
        <v>0</v>
      </c>
      <c r="E30" s="82">
        <v>0</v>
      </c>
      <c r="F30" s="82">
        <v>0</v>
      </c>
      <c r="G30" s="87">
        <v>0</v>
      </c>
    </row>
    <row r="31" spans="1:8" x14ac:dyDescent="0.55000000000000004">
      <c r="A31" s="10" t="s">
        <v>115</v>
      </c>
      <c r="B31" s="14" t="s">
        <v>26</v>
      </c>
      <c r="C31" s="82">
        <v>0</v>
      </c>
      <c r="D31" s="82">
        <v>0</v>
      </c>
      <c r="E31" s="82">
        <v>0</v>
      </c>
      <c r="F31" s="82">
        <v>0</v>
      </c>
      <c r="G31" s="87">
        <v>0</v>
      </c>
    </row>
    <row r="32" spans="1:8" x14ac:dyDescent="0.55000000000000004">
      <c r="A32" s="10" t="s">
        <v>116</v>
      </c>
      <c r="B32" s="14" t="s">
        <v>27</v>
      </c>
      <c r="C32" s="82">
        <v>0</v>
      </c>
      <c r="D32" s="82">
        <v>0</v>
      </c>
      <c r="E32" s="82">
        <v>0</v>
      </c>
      <c r="F32" s="82">
        <v>0</v>
      </c>
      <c r="G32" s="87">
        <v>0</v>
      </c>
    </row>
    <row r="33" spans="1:7" x14ac:dyDescent="0.55000000000000004">
      <c r="A33" s="10" t="s">
        <v>117</v>
      </c>
      <c r="B33" s="14" t="s">
        <v>28</v>
      </c>
      <c r="C33" s="82">
        <v>0</v>
      </c>
      <c r="D33" s="82">
        <v>0</v>
      </c>
      <c r="E33" s="82">
        <v>0</v>
      </c>
      <c r="F33" s="82">
        <v>0</v>
      </c>
      <c r="G33" s="87">
        <v>0</v>
      </c>
    </row>
    <row r="34" spans="1:7" x14ac:dyDescent="0.55000000000000004">
      <c r="A34" s="10" t="s">
        <v>118</v>
      </c>
      <c r="B34" s="14" t="s">
        <v>29</v>
      </c>
      <c r="C34" s="82">
        <v>0</v>
      </c>
      <c r="D34" s="82">
        <v>0</v>
      </c>
      <c r="E34" s="82">
        <v>0</v>
      </c>
      <c r="F34" s="82">
        <v>0</v>
      </c>
      <c r="G34" s="87">
        <v>0</v>
      </c>
    </row>
    <row r="35" spans="1:7" x14ac:dyDescent="0.55000000000000004">
      <c r="A35" s="10" t="s">
        <v>119</v>
      </c>
      <c r="B35" s="14" t="s">
        <v>30</v>
      </c>
      <c r="C35" s="82">
        <v>0</v>
      </c>
      <c r="D35" s="82">
        <v>0</v>
      </c>
      <c r="E35" s="82">
        <v>0</v>
      </c>
      <c r="F35" s="82">
        <v>0</v>
      </c>
      <c r="G35" s="87">
        <v>0</v>
      </c>
    </row>
    <row r="36" spans="1:7" x14ac:dyDescent="0.55000000000000004">
      <c r="A36" s="10" t="s">
        <v>120</v>
      </c>
      <c r="B36" s="14" t="s">
        <v>31</v>
      </c>
      <c r="C36" s="82">
        <v>0</v>
      </c>
      <c r="D36" s="82">
        <v>0</v>
      </c>
      <c r="E36" s="82">
        <v>0</v>
      </c>
      <c r="F36" s="82">
        <v>0</v>
      </c>
      <c r="G36" s="87">
        <v>0</v>
      </c>
    </row>
    <row r="37" spans="1:7" x14ac:dyDescent="0.55000000000000004">
      <c r="A37" s="10" t="s">
        <v>121</v>
      </c>
      <c r="B37" s="14" t="s">
        <v>32</v>
      </c>
      <c r="C37" s="82">
        <v>0</v>
      </c>
      <c r="D37" s="82">
        <v>0</v>
      </c>
      <c r="E37" s="82">
        <v>0</v>
      </c>
      <c r="F37" s="82">
        <v>0</v>
      </c>
      <c r="G37" s="87">
        <v>0</v>
      </c>
    </row>
    <row r="38" spans="1:7" x14ac:dyDescent="0.55000000000000004">
      <c r="A38" s="10" t="s">
        <v>122</v>
      </c>
      <c r="B38" s="14" t="s">
        <v>33</v>
      </c>
      <c r="C38" s="82">
        <v>0</v>
      </c>
      <c r="D38" s="82">
        <v>0</v>
      </c>
      <c r="E38" s="82">
        <v>0</v>
      </c>
      <c r="F38" s="82">
        <v>0</v>
      </c>
      <c r="G38" s="87">
        <v>0</v>
      </c>
    </row>
    <row r="39" spans="1:7" x14ac:dyDescent="0.55000000000000004">
      <c r="A39" s="10" t="s">
        <v>123</v>
      </c>
      <c r="B39" s="14" t="s">
        <v>34</v>
      </c>
      <c r="C39" s="82">
        <v>0</v>
      </c>
      <c r="D39" s="82">
        <v>0</v>
      </c>
      <c r="E39" s="82">
        <v>0</v>
      </c>
      <c r="F39" s="82">
        <v>0</v>
      </c>
      <c r="G39" s="87">
        <v>0</v>
      </c>
    </row>
    <row r="40" spans="1:7" x14ac:dyDescent="0.55000000000000004">
      <c r="A40" s="10" t="s">
        <v>124</v>
      </c>
      <c r="B40" s="14" t="s">
        <v>35</v>
      </c>
      <c r="C40" s="82">
        <v>0</v>
      </c>
      <c r="D40" s="82">
        <v>0</v>
      </c>
      <c r="E40" s="82">
        <v>0</v>
      </c>
      <c r="F40" s="82">
        <v>0</v>
      </c>
      <c r="G40" s="87">
        <v>0</v>
      </c>
    </row>
    <row r="41" spans="1:7" x14ac:dyDescent="0.55000000000000004">
      <c r="A41" s="10" t="s">
        <v>125</v>
      </c>
      <c r="B41" s="14" t="s">
        <v>36</v>
      </c>
      <c r="C41" s="82">
        <v>0</v>
      </c>
      <c r="D41" s="82">
        <v>0</v>
      </c>
      <c r="E41" s="82">
        <v>0</v>
      </c>
      <c r="F41" s="82">
        <v>0</v>
      </c>
      <c r="G41" s="87">
        <v>0</v>
      </c>
    </row>
    <row r="42" spans="1:7" x14ac:dyDescent="0.55000000000000004">
      <c r="A42" s="10" t="s">
        <v>126</v>
      </c>
      <c r="B42" s="14" t="s">
        <v>37</v>
      </c>
      <c r="C42" s="82">
        <v>0</v>
      </c>
      <c r="D42" s="82">
        <v>0</v>
      </c>
      <c r="E42" s="82">
        <v>0</v>
      </c>
      <c r="F42" s="82">
        <v>0</v>
      </c>
      <c r="G42" s="87">
        <v>0</v>
      </c>
    </row>
    <row r="43" spans="1:7" x14ac:dyDescent="0.55000000000000004">
      <c r="A43" s="10" t="s">
        <v>127</v>
      </c>
      <c r="B43" s="14" t="s">
        <v>38</v>
      </c>
      <c r="C43" s="82">
        <v>0</v>
      </c>
      <c r="D43" s="82">
        <v>0</v>
      </c>
      <c r="E43" s="82">
        <v>0</v>
      </c>
      <c r="F43" s="82">
        <v>0</v>
      </c>
      <c r="G43" s="87">
        <v>0</v>
      </c>
    </row>
    <row r="44" spans="1:7" x14ac:dyDescent="0.55000000000000004">
      <c r="A44" s="10" t="s">
        <v>112</v>
      </c>
      <c r="B44" s="14" t="s">
        <v>39</v>
      </c>
      <c r="C44" s="82">
        <v>0</v>
      </c>
      <c r="D44" s="82">
        <v>0</v>
      </c>
      <c r="E44" s="82">
        <v>0</v>
      </c>
      <c r="F44" s="82">
        <v>0</v>
      </c>
      <c r="G44" s="87">
        <v>0</v>
      </c>
    </row>
    <row r="45" spans="1:7" x14ac:dyDescent="0.55000000000000004">
      <c r="A45" s="10" t="s">
        <v>128</v>
      </c>
      <c r="B45" s="17" t="s">
        <v>40</v>
      </c>
      <c r="C45" s="82">
        <v>0</v>
      </c>
      <c r="D45" s="82">
        <v>0</v>
      </c>
      <c r="E45" s="82">
        <v>0</v>
      </c>
      <c r="F45" s="82">
        <v>0</v>
      </c>
      <c r="G45" s="87">
        <v>0</v>
      </c>
    </row>
    <row r="46" spans="1:7" x14ac:dyDescent="0.55000000000000004">
      <c r="A46" s="108" t="s">
        <v>41</v>
      </c>
      <c r="B46" s="109"/>
      <c r="C46" s="81">
        <v>0</v>
      </c>
      <c r="D46" s="81">
        <v>0</v>
      </c>
      <c r="E46" s="81">
        <v>0</v>
      </c>
      <c r="F46" s="81">
        <v>0</v>
      </c>
      <c r="G46" s="88">
        <v>0</v>
      </c>
    </row>
    <row r="47" spans="1:7" x14ac:dyDescent="0.55000000000000004">
      <c r="A47" s="10" t="s">
        <v>129</v>
      </c>
      <c r="B47" s="11" t="s">
        <v>42</v>
      </c>
      <c r="C47" s="82">
        <v>0</v>
      </c>
      <c r="D47" s="82">
        <v>0</v>
      </c>
      <c r="E47" s="82">
        <v>0</v>
      </c>
      <c r="F47" s="82">
        <v>0</v>
      </c>
      <c r="G47" s="87">
        <v>0</v>
      </c>
    </row>
    <row r="48" spans="1:7" s="2" customFormat="1" x14ac:dyDescent="0.55000000000000004">
      <c r="A48" s="10" t="s">
        <v>130</v>
      </c>
      <c r="B48" s="14" t="s">
        <v>43</v>
      </c>
      <c r="C48" s="82">
        <v>0</v>
      </c>
      <c r="D48" s="82">
        <v>0</v>
      </c>
      <c r="E48" s="82">
        <v>0</v>
      </c>
      <c r="F48" s="82">
        <v>0</v>
      </c>
      <c r="G48" s="87">
        <v>0</v>
      </c>
    </row>
    <row r="49" spans="1:7" x14ac:dyDescent="0.55000000000000004">
      <c r="A49" s="10" t="s">
        <v>131</v>
      </c>
      <c r="B49" s="14" t="s">
        <v>44</v>
      </c>
      <c r="C49" s="82">
        <v>0</v>
      </c>
      <c r="D49" s="82">
        <v>0</v>
      </c>
      <c r="E49" s="82">
        <v>0</v>
      </c>
      <c r="F49" s="82">
        <v>0</v>
      </c>
      <c r="G49" s="87">
        <v>0</v>
      </c>
    </row>
    <row r="50" spans="1:7" x14ac:dyDescent="0.55000000000000004">
      <c r="A50" s="10" t="s">
        <v>132</v>
      </c>
      <c r="B50" s="14" t="s">
        <v>45</v>
      </c>
      <c r="C50" s="82">
        <v>0</v>
      </c>
      <c r="D50" s="82">
        <v>0</v>
      </c>
      <c r="E50" s="82">
        <v>0</v>
      </c>
      <c r="F50" s="82">
        <v>0</v>
      </c>
      <c r="G50" s="87">
        <v>0</v>
      </c>
    </row>
    <row r="51" spans="1:7" x14ac:dyDescent="0.55000000000000004">
      <c r="A51" s="10" t="s">
        <v>133</v>
      </c>
      <c r="B51" s="14" t="s">
        <v>46</v>
      </c>
      <c r="C51" s="82">
        <v>0</v>
      </c>
      <c r="D51" s="82">
        <v>0</v>
      </c>
      <c r="E51" s="82">
        <v>0</v>
      </c>
      <c r="F51" s="82">
        <v>0</v>
      </c>
      <c r="G51" s="87">
        <v>0</v>
      </c>
    </row>
    <row r="52" spans="1:7" x14ac:dyDescent="0.55000000000000004">
      <c r="A52" s="10" t="s">
        <v>134</v>
      </c>
      <c r="B52" s="14" t="s">
        <v>47</v>
      </c>
      <c r="C52" s="82">
        <v>0</v>
      </c>
      <c r="D52" s="82">
        <v>0</v>
      </c>
      <c r="E52" s="82">
        <v>0</v>
      </c>
      <c r="F52" s="82">
        <v>0</v>
      </c>
      <c r="G52" s="87">
        <v>0</v>
      </c>
    </row>
    <row r="53" spans="1:7" x14ac:dyDescent="0.55000000000000004">
      <c r="A53" s="10" t="s">
        <v>135</v>
      </c>
      <c r="B53" s="14" t="s">
        <v>48</v>
      </c>
      <c r="C53" s="82">
        <v>0</v>
      </c>
      <c r="D53" s="82">
        <v>0</v>
      </c>
      <c r="E53" s="82">
        <v>0</v>
      </c>
      <c r="F53" s="82">
        <v>0</v>
      </c>
      <c r="G53" s="87">
        <v>0</v>
      </c>
    </row>
    <row r="54" spans="1:7" x14ac:dyDescent="0.55000000000000004">
      <c r="A54" s="10" t="s">
        <v>136</v>
      </c>
      <c r="B54" s="14" t="s">
        <v>49</v>
      </c>
      <c r="C54" s="82">
        <v>0</v>
      </c>
      <c r="D54" s="82">
        <v>0</v>
      </c>
      <c r="E54" s="82">
        <v>0</v>
      </c>
      <c r="F54" s="82">
        <v>0</v>
      </c>
      <c r="G54" s="87">
        <v>0</v>
      </c>
    </row>
    <row r="55" spans="1:7" x14ac:dyDescent="0.55000000000000004">
      <c r="A55" s="10" t="s">
        <v>137</v>
      </c>
      <c r="B55" s="14" t="s">
        <v>50</v>
      </c>
      <c r="C55" s="82">
        <v>0</v>
      </c>
      <c r="D55" s="82">
        <v>0</v>
      </c>
      <c r="E55" s="82">
        <v>0</v>
      </c>
      <c r="F55" s="82">
        <v>0</v>
      </c>
      <c r="G55" s="87">
        <v>0</v>
      </c>
    </row>
    <row r="56" spans="1:7" s="2" customFormat="1" x14ac:dyDescent="0.55000000000000004">
      <c r="A56" s="10" t="s">
        <v>138</v>
      </c>
      <c r="B56" s="14" t="s">
        <v>51</v>
      </c>
      <c r="C56" s="82">
        <v>0</v>
      </c>
      <c r="D56" s="82">
        <v>0</v>
      </c>
      <c r="E56" s="82">
        <v>0</v>
      </c>
      <c r="F56" s="82">
        <v>0</v>
      </c>
      <c r="G56" s="87">
        <v>0</v>
      </c>
    </row>
    <row r="57" spans="1:7" x14ac:dyDescent="0.55000000000000004">
      <c r="A57" s="10" t="s">
        <v>139</v>
      </c>
      <c r="B57" s="14" t="s">
        <v>52</v>
      </c>
      <c r="C57" s="82">
        <v>0</v>
      </c>
      <c r="D57" s="82">
        <v>0</v>
      </c>
      <c r="E57" s="82">
        <v>0</v>
      </c>
      <c r="F57" s="82">
        <v>0</v>
      </c>
      <c r="G57" s="87">
        <v>0</v>
      </c>
    </row>
    <row r="58" spans="1:7" x14ac:dyDescent="0.55000000000000004">
      <c r="A58" s="10" t="s">
        <v>140</v>
      </c>
      <c r="B58" s="14" t="s">
        <v>53</v>
      </c>
      <c r="C58" s="82">
        <v>0</v>
      </c>
      <c r="D58" s="82">
        <v>0</v>
      </c>
      <c r="E58" s="82">
        <v>0</v>
      </c>
      <c r="F58" s="82">
        <v>0</v>
      </c>
      <c r="G58" s="87">
        <v>0</v>
      </c>
    </row>
    <row r="59" spans="1:7" x14ac:dyDescent="0.55000000000000004">
      <c r="A59" s="10" t="s">
        <v>141</v>
      </c>
      <c r="B59" s="14" t="s">
        <v>54</v>
      </c>
      <c r="C59" s="82">
        <v>0</v>
      </c>
      <c r="D59" s="82">
        <v>0</v>
      </c>
      <c r="E59" s="82">
        <v>0</v>
      </c>
      <c r="F59" s="82">
        <v>0</v>
      </c>
      <c r="G59" s="87">
        <v>0</v>
      </c>
    </row>
    <row r="60" spans="1:7" x14ac:dyDescent="0.55000000000000004">
      <c r="A60" s="10" t="s">
        <v>142</v>
      </c>
      <c r="B60" s="14" t="s">
        <v>55</v>
      </c>
      <c r="C60" s="82">
        <v>0</v>
      </c>
      <c r="D60" s="82">
        <v>0</v>
      </c>
      <c r="E60" s="82">
        <v>0</v>
      </c>
      <c r="F60" s="82">
        <v>0</v>
      </c>
      <c r="G60" s="87">
        <v>0</v>
      </c>
    </row>
    <row r="61" spans="1:7" x14ac:dyDescent="0.55000000000000004">
      <c r="A61" s="10" t="s">
        <v>143</v>
      </c>
      <c r="B61" s="14" t="s">
        <v>56</v>
      </c>
      <c r="C61" s="82">
        <v>0</v>
      </c>
      <c r="D61" s="82">
        <v>0</v>
      </c>
      <c r="E61" s="82">
        <v>0</v>
      </c>
      <c r="F61" s="82">
        <v>0</v>
      </c>
      <c r="G61" s="87">
        <v>0</v>
      </c>
    </row>
    <row r="62" spans="1:7" x14ac:dyDescent="0.55000000000000004">
      <c r="A62" s="10" t="s">
        <v>144</v>
      </c>
      <c r="B62" s="14" t="s">
        <v>57</v>
      </c>
      <c r="C62" s="82">
        <v>0</v>
      </c>
      <c r="D62" s="82">
        <v>0</v>
      </c>
      <c r="E62" s="82">
        <v>0</v>
      </c>
      <c r="F62" s="82">
        <v>0</v>
      </c>
      <c r="G62" s="87">
        <v>0</v>
      </c>
    </row>
    <row r="63" spans="1:7" x14ac:dyDescent="0.55000000000000004">
      <c r="A63" s="10" t="s">
        <v>145</v>
      </c>
      <c r="B63" s="17" t="s">
        <v>58</v>
      </c>
      <c r="C63" s="82">
        <v>0</v>
      </c>
      <c r="D63" s="82">
        <v>0</v>
      </c>
      <c r="E63" s="82">
        <v>0</v>
      </c>
      <c r="F63" s="82">
        <v>0</v>
      </c>
      <c r="G63" s="87">
        <v>0</v>
      </c>
    </row>
    <row r="64" spans="1:7" x14ac:dyDescent="0.55000000000000004">
      <c r="A64" s="108" t="s">
        <v>59</v>
      </c>
      <c r="B64" s="109"/>
      <c r="C64" s="81">
        <f>SUM(C65:C78)</f>
        <v>1071</v>
      </c>
      <c r="D64" s="81">
        <f t="shared" ref="D64:G64" si="2">SUM(D65:D78)</f>
        <v>3267.9400000000005</v>
      </c>
      <c r="E64" s="81">
        <f t="shared" si="2"/>
        <v>1250.5299999999997</v>
      </c>
      <c r="F64" s="23">
        <f t="shared" si="2"/>
        <v>2.3664044102275197</v>
      </c>
      <c r="G64" s="52">
        <f t="shared" si="2"/>
        <v>7.417531780545918</v>
      </c>
    </row>
    <row r="65" spans="1:7" x14ac:dyDescent="0.55000000000000004">
      <c r="A65" s="10" t="s">
        <v>146</v>
      </c>
      <c r="B65" s="11" t="s">
        <v>60</v>
      </c>
      <c r="C65" s="82">
        <v>0</v>
      </c>
      <c r="D65" s="82">
        <v>0</v>
      </c>
      <c r="E65" s="82">
        <v>0</v>
      </c>
      <c r="F65" s="82">
        <v>0</v>
      </c>
      <c r="G65" s="87">
        <v>0</v>
      </c>
    </row>
    <row r="66" spans="1:7" x14ac:dyDescent="0.55000000000000004">
      <c r="A66" s="10" t="s">
        <v>147</v>
      </c>
      <c r="B66" s="14" t="s">
        <v>61</v>
      </c>
      <c r="C66" s="82">
        <v>0</v>
      </c>
      <c r="D66" s="82">
        <v>0</v>
      </c>
      <c r="E66" s="82">
        <v>0</v>
      </c>
      <c r="F66" s="82">
        <v>0</v>
      </c>
      <c r="G66" s="87">
        <v>0</v>
      </c>
    </row>
    <row r="67" spans="1:7" x14ac:dyDescent="0.55000000000000004">
      <c r="A67" s="10" t="s">
        <v>148</v>
      </c>
      <c r="B67" s="14" t="s">
        <v>62</v>
      </c>
      <c r="C67" s="82">
        <v>0</v>
      </c>
      <c r="D67" s="82">
        <v>0</v>
      </c>
      <c r="E67" s="82">
        <v>0</v>
      </c>
      <c r="F67" s="82">
        <v>0</v>
      </c>
      <c r="G67" s="87">
        <v>0</v>
      </c>
    </row>
    <row r="68" spans="1:7" x14ac:dyDescent="0.55000000000000004">
      <c r="A68" s="10" t="s">
        <v>149</v>
      </c>
      <c r="B68" s="14" t="s">
        <v>63</v>
      </c>
      <c r="C68" s="25">
        <v>544</v>
      </c>
      <c r="D68" s="26">
        <v>1849.42</v>
      </c>
      <c r="E68" s="26">
        <v>516.37</v>
      </c>
      <c r="F68" s="26">
        <v>0.97713788978207983</v>
      </c>
      <c r="G68" s="66">
        <v>3.0628540582956791</v>
      </c>
    </row>
    <row r="69" spans="1:7" x14ac:dyDescent="0.55000000000000004">
      <c r="A69" s="10" t="s">
        <v>150</v>
      </c>
      <c r="B69" s="14" t="s">
        <v>64</v>
      </c>
      <c r="C69" s="76">
        <v>0</v>
      </c>
      <c r="D69" s="76">
        <v>0</v>
      </c>
      <c r="E69" s="76">
        <v>0</v>
      </c>
      <c r="F69" s="76">
        <v>0</v>
      </c>
      <c r="G69" s="77">
        <v>0</v>
      </c>
    </row>
    <row r="70" spans="1:7" x14ac:dyDescent="0.55000000000000004">
      <c r="A70" s="10" t="s">
        <v>151</v>
      </c>
      <c r="B70" s="14" t="s">
        <v>65</v>
      </c>
      <c r="C70" s="25">
        <v>65</v>
      </c>
      <c r="D70" s="26">
        <v>130.97999999999999</v>
      </c>
      <c r="E70" s="26">
        <v>87.42</v>
      </c>
      <c r="F70" s="26">
        <v>0.16542671790527996</v>
      </c>
      <c r="G70" s="66">
        <v>0.51853264476287997</v>
      </c>
    </row>
    <row r="71" spans="1:7" x14ac:dyDescent="0.55000000000000004">
      <c r="A71" s="10" t="s">
        <v>152</v>
      </c>
      <c r="B71" s="14" t="s">
        <v>66</v>
      </c>
      <c r="C71" s="25">
        <v>2</v>
      </c>
      <c r="D71" s="26">
        <v>4</v>
      </c>
      <c r="E71" s="26">
        <v>1.6</v>
      </c>
      <c r="F71" s="26">
        <v>3.0277138943999998E-3</v>
      </c>
      <c r="G71" s="66">
        <v>9.4904167423999989E-3</v>
      </c>
    </row>
    <row r="72" spans="1:7" x14ac:dyDescent="0.55000000000000004">
      <c r="A72" s="10" t="s">
        <v>153</v>
      </c>
      <c r="B72" s="14" t="s">
        <v>67</v>
      </c>
      <c r="C72" s="25">
        <v>7</v>
      </c>
      <c r="D72" s="26">
        <v>21</v>
      </c>
      <c r="E72" s="26">
        <v>8.01</v>
      </c>
      <c r="F72" s="26">
        <v>1.515749268384E-2</v>
      </c>
      <c r="G72" s="66">
        <v>4.7511398816639995E-2</v>
      </c>
    </row>
    <row r="73" spans="1:7" x14ac:dyDescent="0.55000000000000004">
      <c r="A73" s="10" t="s">
        <v>154</v>
      </c>
      <c r="B73" s="14" t="s">
        <v>68</v>
      </c>
      <c r="C73" s="76">
        <v>0</v>
      </c>
      <c r="D73" s="76">
        <v>0</v>
      </c>
      <c r="E73" s="76">
        <v>0</v>
      </c>
      <c r="F73" s="76">
        <v>0</v>
      </c>
      <c r="G73" s="77">
        <v>0</v>
      </c>
    </row>
    <row r="74" spans="1:7" x14ac:dyDescent="0.55000000000000004">
      <c r="A74" s="10" t="s">
        <v>155</v>
      </c>
      <c r="B74" s="14" t="s">
        <v>69</v>
      </c>
      <c r="C74" s="76">
        <v>0</v>
      </c>
      <c r="D74" s="76">
        <v>0</v>
      </c>
      <c r="E74" s="76">
        <v>0</v>
      </c>
      <c r="F74" s="76">
        <v>0</v>
      </c>
      <c r="G74" s="77">
        <v>0</v>
      </c>
    </row>
    <row r="75" spans="1:7" x14ac:dyDescent="0.55000000000000004">
      <c r="A75" s="10" t="s">
        <v>156</v>
      </c>
      <c r="B75" s="14" t="s">
        <v>70</v>
      </c>
      <c r="C75" s="25">
        <v>4</v>
      </c>
      <c r="D75" s="25">
        <v>6.25</v>
      </c>
      <c r="E75" s="25">
        <v>1.17</v>
      </c>
      <c r="F75" s="25">
        <v>2.2140157852799996E-3</v>
      </c>
      <c r="G75" s="56">
        <v>6.9398672428799988E-3</v>
      </c>
    </row>
    <row r="76" spans="1:7" x14ac:dyDescent="0.55000000000000004">
      <c r="A76" s="10" t="s">
        <v>157</v>
      </c>
      <c r="B76" s="14" t="s">
        <v>71</v>
      </c>
      <c r="C76" s="76">
        <v>0</v>
      </c>
      <c r="D76" s="76">
        <v>0</v>
      </c>
      <c r="E76" s="76">
        <v>0</v>
      </c>
      <c r="F76" s="76">
        <v>0</v>
      </c>
      <c r="G76" s="77">
        <v>0</v>
      </c>
    </row>
    <row r="77" spans="1:7" x14ac:dyDescent="0.55000000000000004">
      <c r="A77" s="10" t="s">
        <v>158</v>
      </c>
      <c r="B77" s="14" t="s">
        <v>72</v>
      </c>
      <c r="C77" s="25">
        <v>165</v>
      </c>
      <c r="D77" s="26">
        <v>299.57</v>
      </c>
      <c r="E77" s="26">
        <v>75.17</v>
      </c>
      <c r="F77" s="26">
        <v>0.14224578340128</v>
      </c>
      <c r="G77" s="66">
        <v>0.44587164157887993</v>
      </c>
    </row>
    <row r="78" spans="1:7" x14ac:dyDescent="0.55000000000000004">
      <c r="A78" s="10" t="s">
        <v>159</v>
      </c>
      <c r="B78" s="17" t="s">
        <v>73</v>
      </c>
      <c r="C78" s="38">
        <v>284</v>
      </c>
      <c r="D78" s="37">
        <v>956.72</v>
      </c>
      <c r="E78" s="37">
        <v>560.79</v>
      </c>
      <c r="F78" s="37">
        <v>1.0611947967753599</v>
      </c>
      <c r="G78" s="85">
        <v>3.326331753106559</v>
      </c>
    </row>
    <row r="79" spans="1:7" x14ac:dyDescent="0.55000000000000004">
      <c r="A79" s="108" t="s">
        <v>74</v>
      </c>
      <c r="B79" s="109"/>
      <c r="C79" s="23">
        <f>SUM(C80:C87)</f>
        <v>183</v>
      </c>
      <c r="D79" s="23">
        <f t="shared" ref="D79:G79" si="3">SUM(D80:D87)</f>
        <v>1617.9</v>
      </c>
      <c r="E79" s="23">
        <f t="shared" si="3"/>
        <v>696.03</v>
      </c>
      <c r="F79" s="23">
        <f t="shared" si="3"/>
        <v>1.31711231369952</v>
      </c>
      <c r="G79" s="52">
        <f t="shared" si="3"/>
        <v>4.1285092282579186</v>
      </c>
    </row>
    <row r="80" spans="1:7" x14ac:dyDescent="0.55000000000000004">
      <c r="A80" s="10" t="s">
        <v>160</v>
      </c>
      <c r="B80" s="11" t="s">
        <v>75</v>
      </c>
      <c r="C80" s="82">
        <v>0</v>
      </c>
      <c r="D80" s="82">
        <v>0</v>
      </c>
      <c r="E80" s="82">
        <v>0</v>
      </c>
      <c r="F80" s="82">
        <v>0</v>
      </c>
      <c r="G80" s="87">
        <v>0</v>
      </c>
    </row>
    <row r="81" spans="1:7" x14ac:dyDescent="0.55000000000000004">
      <c r="A81" s="10" t="s">
        <v>161</v>
      </c>
      <c r="B81" s="14" t="s">
        <v>76</v>
      </c>
      <c r="C81" s="82">
        <v>0</v>
      </c>
      <c r="D81" s="82">
        <v>0</v>
      </c>
      <c r="E81" s="82">
        <v>0</v>
      </c>
      <c r="F81" s="82">
        <v>0</v>
      </c>
      <c r="G81" s="87">
        <v>0</v>
      </c>
    </row>
    <row r="82" spans="1:7" x14ac:dyDescent="0.55000000000000004">
      <c r="A82" s="10" t="s">
        <v>162</v>
      </c>
      <c r="B82" s="14" t="s">
        <v>77</v>
      </c>
      <c r="C82" s="25">
        <v>26</v>
      </c>
      <c r="D82" s="26">
        <v>383.9</v>
      </c>
      <c r="E82" s="26">
        <v>219.48</v>
      </c>
      <c r="F82" s="26">
        <v>0.41532665346432002</v>
      </c>
      <c r="G82" s="66">
        <v>1.3018479166387198</v>
      </c>
    </row>
    <row r="83" spans="1:7" x14ac:dyDescent="0.55000000000000004">
      <c r="A83" s="10" t="s">
        <v>163</v>
      </c>
      <c r="B83" s="14" t="s">
        <v>78</v>
      </c>
      <c r="C83" s="25">
        <v>71</v>
      </c>
      <c r="D83" s="26">
        <v>362</v>
      </c>
      <c r="E83" s="26">
        <v>170.9</v>
      </c>
      <c r="F83" s="26">
        <v>0.32339769034560001</v>
      </c>
      <c r="G83" s="66">
        <v>1.0136951382975998</v>
      </c>
    </row>
    <row r="84" spans="1:7" x14ac:dyDescent="0.55000000000000004">
      <c r="A84" s="10" t="s">
        <v>164</v>
      </c>
      <c r="B84" s="14" t="s">
        <v>79</v>
      </c>
      <c r="C84" s="76">
        <v>0</v>
      </c>
      <c r="D84" s="76">
        <v>0</v>
      </c>
      <c r="E84" s="76">
        <v>0</v>
      </c>
      <c r="F84" s="76">
        <v>0</v>
      </c>
      <c r="G84" s="77">
        <v>0</v>
      </c>
    </row>
    <row r="85" spans="1:7" x14ac:dyDescent="0.55000000000000004">
      <c r="A85" s="10" t="s">
        <v>165</v>
      </c>
      <c r="B85" s="14" t="s">
        <v>80</v>
      </c>
      <c r="C85" s="76">
        <v>0</v>
      </c>
      <c r="D85" s="76">
        <v>0</v>
      </c>
      <c r="E85" s="76">
        <v>0</v>
      </c>
      <c r="F85" s="76">
        <v>0</v>
      </c>
      <c r="G85" s="77">
        <v>0</v>
      </c>
    </row>
    <row r="86" spans="1:7" x14ac:dyDescent="0.55000000000000004">
      <c r="A86" s="10" t="s">
        <v>166</v>
      </c>
      <c r="B86" s="14" t="s">
        <v>81</v>
      </c>
      <c r="C86" s="25">
        <v>86</v>
      </c>
      <c r="D86" s="26">
        <v>872</v>
      </c>
      <c r="E86" s="26">
        <v>305.64999999999998</v>
      </c>
      <c r="F86" s="26">
        <v>0.57838796988959995</v>
      </c>
      <c r="G86" s="66">
        <v>1.8129661733215996</v>
      </c>
    </row>
    <row r="87" spans="1:7" x14ac:dyDescent="0.55000000000000004">
      <c r="A87" s="10" t="s">
        <v>167</v>
      </c>
      <c r="B87" s="17" t="s">
        <v>82</v>
      </c>
      <c r="C87" s="79">
        <v>0</v>
      </c>
      <c r="D87" s="79">
        <v>0</v>
      </c>
      <c r="E87" s="79">
        <v>0</v>
      </c>
      <c r="F87" s="79">
        <v>0</v>
      </c>
      <c r="G87" s="80">
        <v>0</v>
      </c>
    </row>
    <row r="88" spans="1:7" x14ac:dyDescent="0.55000000000000004">
      <c r="A88" s="108" t="s">
        <v>83</v>
      </c>
      <c r="B88" s="109"/>
      <c r="C88" s="23">
        <f>SUM(C5,C15,C25,C46,C64,C79)</f>
        <v>1836</v>
      </c>
      <c r="D88" s="23">
        <f t="shared" ref="D88:G88" si="4">SUM(D5,D15,D25,D46,D64,D79)</f>
        <v>8730.32</v>
      </c>
      <c r="E88" s="23">
        <f t="shared" si="4"/>
        <v>5690.7699999999995</v>
      </c>
      <c r="F88" s="23">
        <f t="shared" si="4"/>
        <v>10.768764624271679</v>
      </c>
      <c r="G88" s="52">
        <f t="shared" si="4"/>
        <v>33.754861803217274</v>
      </c>
    </row>
    <row r="89" spans="1:7" x14ac:dyDescent="0.55000000000000004">
      <c r="F89" s="31"/>
      <c r="G89" s="31"/>
    </row>
    <row r="90" spans="1:7" x14ac:dyDescent="0.55000000000000004">
      <c r="A90" s="20" t="s">
        <v>178</v>
      </c>
      <c r="B90" s="20"/>
      <c r="C90" s="21"/>
      <c r="D90" s="21"/>
      <c r="E90" s="20"/>
      <c r="F90" s="31"/>
      <c r="G90" s="31"/>
    </row>
    <row r="91" spans="1:7" x14ac:dyDescent="0.55000000000000004">
      <c r="A91" s="20" t="s">
        <v>168</v>
      </c>
      <c r="C91" s="21"/>
      <c r="D91" s="21"/>
      <c r="E91" s="20"/>
      <c r="F91" s="86"/>
    </row>
  </sheetData>
  <mergeCells count="9">
    <mergeCell ref="A3:A4"/>
    <mergeCell ref="B3:B4"/>
    <mergeCell ref="A64:B64"/>
    <mergeCell ref="A79:B79"/>
    <mergeCell ref="A88:B88"/>
    <mergeCell ref="A5:B5"/>
    <mergeCell ref="A15:B15"/>
    <mergeCell ref="A25:B25"/>
    <mergeCell ref="A46:B46"/>
  </mergeCells>
  <pageMargins left="0.7" right="0.7" top="0.75" bottom="0.75" header="0.3" footer="0.3"/>
  <pageSetup paperSize="9" scale="3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H97"/>
  <sheetViews>
    <sheetView zoomScale="80" zoomScaleNormal="80" workbookViewId="0">
      <pane ySplit="4" topLeftCell="A5" activePane="bottomLeft" state="frozen"/>
      <selection pane="bottomLeft" activeCell="G1" sqref="G1"/>
    </sheetView>
  </sheetViews>
  <sheetFormatPr defaultColWidth="9.140625" defaultRowHeight="24" x14ac:dyDescent="0.55000000000000004"/>
  <cols>
    <col min="1" max="1" width="7" style="1" customWidth="1"/>
    <col min="2" max="2" width="18.140625" style="1" customWidth="1"/>
    <col min="3" max="3" width="15.28515625" style="1" customWidth="1"/>
    <col min="4" max="4" width="15" style="1" customWidth="1"/>
    <col min="5" max="5" width="15.28515625" style="1" customWidth="1"/>
    <col min="6" max="6" width="20.28515625" style="27" customWidth="1"/>
    <col min="7" max="7" width="17.42578125" style="27" customWidth="1"/>
    <col min="8" max="8" width="20.28515625" style="1" customWidth="1"/>
    <col min="9" max="16384" width="9.140625" style="1"/>
  </cols>
  <sheetData>
    <row r="1" spans="1:7" ht="27" customHeight="1" x14ac:dyDescent="0.65">
      <c r="A1" s="6" t="s">
        <v>176</v>
      </c>
    </row>
    <row r="2" spans="1:7" s="3" customFormat="1" x14ac:dyDescent="0.55000000000000004">
      <c r="F2" s="4"/>
      <c r="G2" s="4"/>
    </row>
    <row r="3" spans="1:7" s="3" customFormat="1" x14ac:dyDescent="0.55000000000000004">
      <c r="A3" s="104" t="s">
        <v>88</v>
      </c>
      <c r="B3" s="106" t="s">
        <v>0</v>
      </c>
      <c r="C3" s="7" t="s">
        <v>89</v>
      </c>
      <c r="D3" s="7" t="s">
        <v>84</v>
      </c>
      <c r="E3" s="35" t="s">
        <v>85</v>
      </c>
      <c r="F3" s="83" t="s">
        <v>188</v>
      </c>
      <c r="G3" s="83" t="s">
        <v>193</v>
      </c>
    </row>
    <row r="4" spans="1:7" s="3" customFormat="1" x14ac:dyDescent="0.55000000000000004">
      <c r="A4" s="105"/>
      <c r="B4" s="107"/>
      <c r="C4" s="8" t="s">
        <v>90</v>
      </c>
      <c r="D4" s="8" t="s">
        <v>86</v>
      </c>
      <c r="E4" s="36" t="s">
        <v>87</v>
      </c>
      <c r="F4" s="84" t="s">
        <v>187</v>
      </c>
      <c r="G4" s="84" t="s">
        <v>192</v>
      </c>
    </row>
    <row r="5" spans="1:7" x14ac:dyDescent="0.55000000000000004">
      <c r="A5" s="110" t="s">
        <v>1</v>
      </c>
      <c r="B5" s="111"/>
      <c r="C5" s="9">
        <f>SUM(C6:C14)</f>
        <v>936</v>
      </c>
      <c r="D5" s="9">
        <f t="shared" ref="D5:G5" si="0">SUM(D6:D14)</f>
        <v>15783</v>
      </c>
      <c r="E5" s="9">
        <f t="shared" si="0"/>
        <v>1249.367</v>
      </c>
      <c r="F5" s="23">
        <f t="shared" si="0"/>
        <v>1.0671880446000002</v>
      </c>
      <c r="G5" s="52">
        <f t="shared" si="0"/>
        <v>35.286419750400007</v>
      </c>
    </row>
    <row r="6" spans="1:7" x14ac:dyDescent="0.55000000000000004">
      <c r="A6" s="10" t="s">
        <v>91</v>
      </c>
      <c r="B6" s="11" t="s">
        <v>2</v>
      </c>
      <c r="C6" s="12">
        <v>936</v>
      </c>
      <c r="D6" s="13">
        <v>15783</v>
      </c>
      <c r="E6" s="13">
        <v>1249.367</v>
      </c>
      <c r="F6" s="45">
        <v>1.0671880446000002</v>
      </c>
      <c r="G6" s="75">
        <v>35.286419750400007</v>
      </c>
    </row>
    <row r="7" spans="1:7" x14ac:dyDescent="0.55000000000000004">
      <c r="A7" s="10" t="s">
        <v>92</v>
      </c>
      <c r="B7" s="14" t="s">
        <v>3</v>
      </c>
      <c r="C7" s="15">
        <v>0</v>
      </c>
      <c r="D7" s="15">
        <v>0</v>
      </c>
      <c r="E7" s="15">
        <v>0</v>
      </c>
      <c r="F7" s="76">
        <v>0</v>
      </c>
      <c r="G7" s="77">
        <v>0</v>
      </c>
    </row>
    <row r="8" spans="1:7" x14ac:dyDescent="0.55000000000000004">
      <c r="A8" s="10" t="s">
        <v>93</v>
      </c>
      <c r="B8" s="14" t="s">
        <v>4</v>
      </c>
      <c r="C8" s="15">
        <v>0</v>
      </c>
      <c r="D8" s="15">
        <v>0</v>
      </c>
      <c r="E8" s="15">
        <v>0</v>
      </c>
      <c r="F8" s="76">
        <v>0</v>
      </c>
      <c r="G8" s="77">
        <v>0</v>
      </c>
    </row>
    <row r="9" spans="1:7" x14ac:dyDescent="0.55000000000000004">
      <c r="A9" s="10" t="s">
        <v>94</v>
      </c>
      <c r="B9" s="14" t="s">
        <v>5</v>
      </c>
      <c r="C9" s="15">
        <v>0</v>
      </c>
      <c r="D9" s="15">
        <v>0</v>
      </c>
      <c r="E9" s="15">
        <v>0</v>
      </c>
      <c r="F9" s="76">
        <v>0</v>
      </c>
      <c r="G9" s="77">
        <v>0</v>
      </c>
    </row>
    <row r="10" spans="1:7" x14ac:dyDescent="0.55000000000000004">
      <c r="A10" s="10" t="s">
        <v>95</v>
      </c>
      <c r="B10" s="14" t="s">
        <v>6</v>
      </c>
      <c r="C10" s="15">
        <v>0</v>
      </c>
      <c r="D10" s="15">
        <v>0</v>
      </c>
      <c r="E10" s="15">
        <v>0</v>
      </c>
      <c r="F10" s="76">
        <v>0</v>
      </c>
      <c r="G10" s="77">
        <v>0</v>
      </c>
    </row>
    <row r="11" spans="1:7" x14ac:dyDescent="0.55000000000000004">
      <c r="A11" s="10" t="s">
        <v>96</v>
      </c>
      <c r="B11" s="14" t="s">
        <v>7</v>
      </c>
      <c r="C11" s="15">
        <v>0</v>
      </c>
      <c r="D11" s="15">
        <v>0</v>
      </c>
      <c r="E11" s="15">
        <v>0</v>
      </c>
      <c r="F11" s="76">
        <v>0</v>
      </c>
      <c r="G11" s="77">
        <v>0</v>
      </c>
    </row>
    <row r="12" spans="1:7" x14ac:dyDescent="0.55000000000000004">
      <c r="A12" s="10" t="s">
        <v>97</v>
      </c>
      <c r="B12" s="14" t="s">
        <v>8</v>
      </c>
      <c r="C12" s="15">
        <v>0</v>
      </c>
      <c r="D12" s="15">
        <v>0</v>
      </c>
      <c r="E12" s="15">
        <v>0</v>
      </c>
      <c r="F12" s="76">
        <v>0</v>
      </c>
      <c r="G12" s="77">
        <v>0</v>
      </c>
    </row>
    <row r="13" spans="1:7" x14ac:dyDescent="0.55000000000000004">
      <c r="A13" s="10" t="s">
        <v>98</v>
      </c>
      <c r="B13" s="14" t="s">
        <v>9</v>
      </c>
      <c r="C13" s="15">
        <v>0</v>
      </c>
      <c r="D13" s="15">
        <v>0</v>
      </c>
      <c r="E13" s="15">
        <v>0</v>
      </c>
      <c r="F13" s="76">
        <v>0</v>
      </c>
      <c r="G13" s="77">
        <v>0</v>
      </c>
    </row>
    <row r="14" spans="1:7" x14ac:dyDescent="0.55000000000000004">
      <c r="A14" s="10" t="s">
        <v>99</v>
      </c>
      <c r="B14" s="17" t="s">
        <v>10</v>
      </c>
      <c r="C14" s="15">
        <v>0</v>
      </c>
      <c r="D14" s="15">
        <v>0</v>
      </c>
      <c r="E14" s="15">
        <v>0</v>
      </c>
      <c r="F14" s="76">
        <v>0</v>
      </c>
      <c r="G14" s="77">
        <v>0</v>
      </c>
    </row>
    <row r="15" spans="1:7" x14ac:dyDescent="0.55000000000000004">
      <c r="A15" s="108" t="s">
        <v>11</v>
      </c>
      <c r="B15" s="109"/>
      <c r="C15" s="9">
        <f>SUM(C16:C24)</f>
        <v>8748</v>
      </c>
      <c r="D15" s="9">
        <f t="shared" ref="D15:G15" si="1">SUM(D16:D24)</f>
        <v>111135</v>
      </c>
      <c r="E15" s="9">
        <f t="shared" si="1"/>
        <v>91088.601999999999</v>
      </c>
      <c r="F15" s="23">
        <f t="shared" si="1"/>
        <v>106.94436155460001</v>
      </c>
      <c r="G15" s="52">
        <f t="shared" si="1"/>
        <v>2632.1162369471999</v>
      </c>
    </row>
    <row r="16" spans="1:7" x14ac:dyDescent="0.55000000000000004">
      <c r="A16" s="10" t="s">
        <v>100</v>
      </c>
      <c r="B16" s="11" t="s">
        <v>12</v>
      </c>
      <c r="C16" s="12">
        <v>1925</v>
      </c>
      <c r="D16" s="13">
        <v>36097</v>
      </c>
      <c r="E16" s="13">
        <v>33815.217999999993</v>
      </c>
      <c r="F16" s="45">
        <v>38.904671207400007</v>
      </c>
      <c r="G16" s="75">
        <v>952.50799248320004</v>
      </c>
    </row>
    <row r="17" spans="1:7" x14ac:dyDescent="0.55000000000000004">
      <c r="A17" s="10" t="s">
        <v>101</v>
      </c>
      <c r="B17" s="14" t="s">
        <v>13</v>
      </c>
      <c r="C17" s="15">
        <v>3232</v>
      </c>
      <c r="D17" s="16">
        <v>18002</v>
      </c>
      <c r="E17" s="16">
        <v>14883</v>
      </c>
      <c r="F17" s="26">
        <v>20.825316226800002</v>
      </c>
      <c r="G17" s="66">
        <v>510.49714545119997</v>
      </c>
    </row>
    <row r="18" spans="1:7" x14ac:dyDescent="0.55000000000000004">
      <c r="A18" s="10" t="s">
        <v>102</v>
      </c>
      <c r="B18" s="14" t="s">
        <v>14</v>
      </c>
      <c r="C18" s="25">
        <v>319</v>
      </c>
      <c r="D18" s="25">
        <v>2107</v>
      </c>
      <c r="E18" s="25">
        <v>1231.2070000000001</v>
      </c>
      <c r="F18" s="25">
        <v>1.4823926466000004</v>
      </c>
      <c r="G18" s="56">
        <v>36.144884960000006</v>
      </c>
    </row>
    <row r="19" spans="1:7" x14ac:dyDescent="0.55000000000000004">
      <c r="A19" s="10" t="s">
        <v>103</v>
      </c>
      <c r="B19" s="14" t="s">
        <v>15</v>
      </c>
      <c r="C19" s="15">
        <v>561</v>
      </c>
      <c r="D19" s="16">
        <v>9266</v>
      </c>
      <c r="E19" s="16">
        <v>20967.631000000001</v>
      </c>
      <c r="F19" s="26">
        <v>24.014536440000004</v>
      </c>
      <c r="G19" s="66">
        <v>585.54166399999997</v>
      </c>
    </row>
    <row r="20" spans="1:7" x14ac:dyDescent="0.55000000000000004">
      <c r="A20" s="10" t="s">
        <v>104</v>
      </c>
      <c r="B20" s="14" t="s">
        <v>16</v>
      </c>
      <c r="C20" s="15">
        <v>0</v>
      </c>
      <c r="D20" s="15">
        <v>0</v>
      </c>
      <c r="E20" s="15">
        <v>0</v>
      </c>
      <c r="F20" s="76">
        <v>0</v>
      </c>
      <c r="G20" s="77">
        <v>0</v>
      </c>
    </row>
    <row r="21" spans="1:7" x14ac:dyDescent="0.55000000000000004">
      <c r="A21" s="10" t="s">
        <v>105</v>
      </c>
      <c r="B21" s="14" t="s">
        <v>17</v>
      </c>
      <c r="C21" s="25">
        <v>431</v>
      </c>
      <c r="D21" s="25">
        <v>4735</v>
      </c>
      <c r="E21" s="25">
        <v>3803.0430000000001</v>
      </c>
      <c r="F21" s="25">
        <v>4.9465456368000007</v>
      </c>
      <c r="G21" s="56">
        <v>120.61063808</v>
      </c>
    </row>
    <row r="22" spans="1:7" x14ac:dyDescent="0.55000000000000004">
      <c r="A22" s="10" t="s">
        <v>106</v>
      </c>
      <c r="B22" s="14" t="s">
        <v>18</v>
      </c>
      <c r="C22" s="15">
        <v>352</v>
      </c>
      <c r="D22" s="16">
        <v>6514</v>
      </c>
      <c r="E22" s="16">
        <v>10857.880999999999</v>
      </c>
      <c r="F22" s="26">
        <v>11.204913381000001</v>
      </c>
      <c r="G22" s="66">
        <v>274.86691794080002</v>
      </c>
    </row>
    <row r="23" spans="1:7" x14ac:dyDescent="0.55000000000000004">
      <c r="A23" s="10" t="s">
        <v>107</v>
      </c>
      <c r="B23" s="14" t="s">
        <v>19</v>
      </c>
      <c r="C23" s="15">
        <v>1928</v>
      </c>
      <c r="D23" s="16">
        <v>34414</v>
      </c>
      <c r="E23" s="16">
        <v>5530.6219999999994</v>
      </c>
      <c r="F23" s="26">
        <v>5.565986016000001</v>
      </c>
      <c r="G23" s="66">
        <v>151.94699403199999</v>
      </c>
    </row>
    <row r="24" spans="1:7" x14ac:dyDescent="0.55000000000000004">
      <c r="A24" s="10" t="s">
        <v>108</v>
      </c>
      <c r="B24" s="17" t="s">
        <v>20</v>
      </c>
      <c r="C24" s="18">
        <v>0</v>
      </c>
      <c r="D24" s="18">
        <v>0</v>
      </c>
      <c r="E24" s="18">
        <v>0</v>
      </c>
      <c r="F24" s="79">
        <v>0</v>
      </c>
      <c r="G24" s="80">
        <v>0</v>
      </c>
    </row>
    <row r="25" spans="1:7" x14ac:dyDescent="0.55000000000000004">
      <c r="A25" s="108" t="s">
        <v>21</v>
      </c>
      <c r="B25" s="109"/>
      <c r="C25" s="9">
        <f>SUM(C26:C45)</f>
        <v>0</v>
      </c>
      <c r="D25" s="9">
        <f t="shared" ref="D25:G25" si="2">SUM(D26:D45)</f>
        <v>0</v>
      </c>
      <c r="E25" s="9">
        <f t="shared" si="2"/>
        <v>0</v>
      </c>
      <c r="F25" s="81">
        <f t="shared" si="2"/>
        <v>0</v>
      </c>
      <c r="G25" s="88">
        <f t="shared" si="2"/>
        <v>0</v>
      </c>
    </row>
    <row r="26" spans="1:7" x14ac:dyDescent="0.55000000000000004">
      <c r="A26" s="10" t="s">
        <v>109</v>
      </c>
      <c r="B26" s="11" t="s">
        <v>110</v>
      </c>
      <c r="C26" s="12">
        <v>0</v>
      </c>
      <c r="D26" s="12">
        <v>0</v>
      </c>
      <c r="E26" s="12">
        <v>0</v>
      </c>
      <c r="F26" s="82">
        <v>0</v>
      </c>
      <c r="G26" s="87">
        <v>0</v>
      </c>
    </row>
    <row r="27" spans="1:7" x14ac:dyDescent="0.55000000000000004">
      <c r="A27" s="10" t="s">
        <v>111</v>
      </c>
      <c r="B27" s="14" t="s">
        <v>22</v>
      </c>
      <c r="C27" s="12">
        <v>0</v>
      </c>
      <c r="D27" s="12">
        <v>0</v>
      </c>
      <c r="E27" s="12">
        <v>0</v>
      </c>
      <c r="F27" s="82">
        <v>0</v>
      </c>
      <c r="G27" s="87">
        <v>0</v>
      </c>
    </row>
    <row r="28" spans="1:7" x14ac:dyDescent="0.55000000000000004">
      <c r="A28" s="10" t="s">
        <v>112</v>
      </c>
      <c r="B28" s="14" t="s">
        <v>23</v>
      </c>
      <c r="C28" s="12">
        <v>0</v>
      </c>
      <c r="D28" s="12">
        <v>0</v>
      </c>
      <c r="E28" s="12">
        <v>0</v>
      </c>
      <c r="F28" s="82">
        <v>0</v>
      </c>
      <c r="G28" s="87">
        <v>0</v>
      </c>
    </row>
    <row r="29" spans="1:7" x14ac:dyDescent="0.55000000000000004">
      <c r="A29" s="10" t="s">
        <v>113</v>
      </c>
      <c r="B29" s="14" t="s">
        <v>24</v>
      </c>
      <c r="C29" s="12">
        <v>0</v>
      </c>
      <c r="D29" s="12">
        <v>0</v>
      </c>
      <c r="E29" s="12">
        <v>0</v>
      </c>
      <c r="F29" s="82">
        <v>0</v>
      </c>
      <c r="G29" s="87">
        <v>0</v>
      </c>
    </row>
    <row r="30" spans="1:7" x14ac:dyDescent="0.55000000000000004">
      <c r="A30" s="10" t="s">
        <v>114</v>
      </c>
      <c r="B30" s="14" t="s">
        <v>25</v>
      </c>
      <c r="C30" s="12">
        <v>0</v>
      </c>
      <c r="D30" s="12">
        <v>0</v>
      </c>
      <c r="E30" s="12">
        <v>0</v>
      </c>
      <c r="F30" s="82">
        <v>0</v>
      </c>
      <c r="G30" s="87">
        <v>0</v>
      </c>
    </row>
    <row r="31" spans="1:7" x14ac:dyDescent="0.55000000000000004">
      <c r="A31" s="10" t="s">
        <v>115</v>
      </c>
      <c r="B31" s="14" t="s">
        <v>26</v>
      </c>
      <c r="C31" s="12">
        <v>0</v>
      </c>
      <c r="D31" s="12">
        <v>0</v>
      </c>
      <c r="E31" s="12">
        <v>0</v>
      </c>
      <c r="F31" s="82">
        <v>0</v>
      </c>
      <c r="G31" s="87">
        <v>0</v>
      </c>
    </row>
    <row r="32" spans="1:7" x14ac:dyDescent="0.55000000000000004">
      <c r="A32" s="10" t="s">
        <v>116</v>
      </c>
      <c r="B32" s="14" t="s">
        <v>27</v>
      </c>
      <c r="C32" s="12">
        <v>0</v>
      </c>
      <c r="D32" s="12">
        <v>0</v>
      </c>
      <c r="E32" s="12">
        <v>0</v>
      </c>
      <c r="F32" s="82">
        <v>0</v>
      </c>
      <c r="G32" s="87">
        <v>0</v>
      </c>
    </row>
    <row r="33" spans="1:7" x14ac:dyDescent="0.55000000000000004">
      <c r="A33" s="10" t="s">
        <v>117</v>
      </c>
      <c r="B33" s="14" t="s">
        <v>28</v>
      </c>
      <c r="C33" s="12">
        <v>0</v>
      </c>
      <c r="D33" s="12">
        <v>0</v>
      </c>
      <c r="E33" s="12">
        <v>0</v>
      </c>
      <c r="F33" s="82">
        <v>0</v>
      </c>
      <c r="G33" s="87">
        <v>0</v>
      </c>
    </row>
    <row r="34" spans="1:7" x14ac:dyDescent="0.55000000000000004">
      <c r="A34" s="10" t="s">
        <v>118</v>
      </c>
      <c r="B34" s="14" t="s">
        <v>29</v>
      </c>
      <c r="C34" s="12">
        <v>0</v>
      </c>
      <c r="D34" s="12">
        <v>0</v>
      </c>
      <c r="E34" s="12">
        <v>0</v>
      </c>
      <c r="F34" s="82">
        <v>0</v>
      </c>
      <c r="G34" s="87">
        <v>0</v>
      </c>
    </row>
    <row r="35" spans="1:7" x14ac:dyDescent="0.55000000000000004">
      <c r="A35" s="10" t="s">
        <v>119</v>
      </c>
      <c r="B35" s="14" t="s">
        <v>30</v>
      </c>
      <c r="C35" s="12">
        <v>0</v>
      </c>
      <c r="D35" s="12">
        <v>0</v>
      </c>
      <c r="E35" s="12">
        <v>0</v>
      </c>
      <c r="F35" s="82">
        <v>0</v>
      </c>
      <c r="G35" s="87">
        <v>0</v>
      </c>
    </row>
    <row r="36" spans="1:7" x14ac:dyDescent="0.55000000000000004">
      <c r="A36" s="10" t="s">
        <v>120</v>
      </c>
      <c r="B36" s="14" t="s">
        <v>31</v>
      </c>
      <c r="C36" s="12">
        <v>0</v>
      </c>
      <c r="D36" s="12">
        <v>0</v>
      </c>
      <c r="E36" s="12">
        <v>0</v>
      </c>
      <c r="F36" s="82">
        <v>0</v>
      </c>
      <c r="G36" s="87">
        <v>0</v>
      </c>
    </row>
    <row r="37" spans="1:7" x14ac:dyDescent="0.55000000000000004">
      <c r="A37" s="10" t="s">
        <v>121</v>
      </c>
      <c r="B37" s="14" t="s">
        <v>32</v>
      </c>
      <c r="C37" s="12">
        <v>0</v>
      </c>
      <c r="D37" s="12">
        <v>0</v>
      </c>
      <c r="E37" s="12">
        <v>0</v>
      </c>
      <c r="F37" s="82">
        <v>0</v>
      </c>
      <c r="G37" s="87">
        <v>0</v>
      </c>
    </row>
    <row r="38" spans="1:7" x14ac:dyDescent="0.55000000000000004">
      <c r="A38" s="10" t="s">
        <v>122</v>
      </c>
      <c r="B38" s="14" t="s">
        <v>33</v>
      </c>
      <c r="C38" s="12">
        <v>0</v>
      </c>
      <c r="D38" s="12">
        <v>0</v>
      </c>
      <c r="E38" s="12">
        <v>0</v>
      </c>
      <c r="F38" s="82">
        <v>0</v>
      </c>
      <c r="G38" s="87">
        <v>0</v>
      </c>
    </row>
    <row r="39" spans="1:7" x14ac:dyDescent="0.55000000000000004">
      <c r="A39" s="10" t="s">
        <v>123</v>
      </c>
      <c r="B39" s="14" t="s">
        <v>34</v>
      </c>
      <c r="C39" s="12">
        <v>0</v>
      </c>
      <c r="D39" s="12">
        <v>0</v>
      </c>
      <c r="E39" s="12">
        <v>0</v>
      </c>
      <c r="F39" s="82">
        <v>0</v>
      </c>
      <c r="G39" s="87">
        <v>0</v>
      </c>
    </row>
    <row r="40" spans="1:7" x14ac:dyDescent="0.55000000000000004">
      <c r="A40" s="10" t="s">
        <v>124</v>
      </c>
      <c r="B40" s="14" t="s">
        <v>35</v>
      </c>
      <c r="C40" s="12">
        <v>0</v>
      </c>
      <c r="D40" s="12">
        <v>0</v>
      </c>
      <c r="E40" s="12">
        <v>0</v>
      </c>
      <c r="F40" s="82">
        <v>0</v>
      </c>
      <c r="G40" s="87">
        <v>0</v>
      </c>
    </row>
    <row r="41" spans="1:7" x14ac:dyDescent="0.55000000000000004">
      <c r="A41" s="10" t="s">
        <v>125</v>
      </c>
      <c r="B41" s="14" t="s">
        <v>36</v>
      </c>
      <c r="C41" s="12">
        <v>0</v>
      </c>
      <c r="D41" s="12">
        <v>0</v>
      </c>
      <c r="E41" s="12">
        <v>0</v>
      </c>
      <c r="F41" s="82">
        <v>0</v>
      </c>
      <c r="G41" s="87">
        <v>0</v>
      </c>
    </row>
    <row r="42" spans="1:7" x14ac:dyDescent="0.55000000000000004">
      <c r="A42" s="10" t="s">
        <v>126</v>
      </c>
      <c r="B42" s="14" t="s">
        <v>37</v>
      </c>
      <c r="C42" s="12">
        <v>0</v>
      </c>
      <c r="D42" s="12">
        <v>0</v>
      </c>
      <c r="E42" s="12">
        <v>0</v>
      </c>
      <c r="F42" s="82">
        <v>0</v>
      </c>
      <c r="G42" s="87">
        <v>0</v>
      </c>
    </row>
    <row r="43" spans="1:7" x14ac:dyDescent="0.55000000000000004">
      <c r="A43" s="10" t="s">
        <v>127</v>
      </c>
      <c r="B43" s="14" t="s">
        <v>38</v>
      </c>
      <c r="C43" s="12">
        <v>0</v>
      </c>
      <c r="D43" s="12">
        <v>0</v>
      </c>
      <c r="E43" s="12">
        <v>0</v>
      </c>
      <c r="F43" s="82">
        <v>0</v>
      </c>
      <c r="G43" s="87">
        <v>0</v>
      </c>
    </row>
    <row r="44" spans="1:7" x14ac:dyDescent="0.55000000000000004">
      <c r="A44" s="10" t="s">
        <v>112</v>
      </c>
      <c r="B44" s="14" t="s">
        <v>39</v>
      </c>
      <c r="C44" s="12">
        <v>0</v>
      </c>
      <c r="D44" s="12">
        <v>0</v>
      </c>
      <c r="E44" s="12">
        <v>0</v>
      </c>
      <c r="F44" s="82">
        <v>0</v>
      </c>
      <c r="G44" s="87">
        <v>0</v>
      </c>
    </row>
    <row r="45" spans="1:7" x14ac:dyDescent="0.55000000000000004">
      <c r="A45" s="10" t="s">
        <v>128</v>
      </c>
      <c r="B45" s="17" t="s">
        <v>40</v>
      </c>
      <c r="C45" s="12">
        <v>0</v>
      </c>
      <c r="D45" s="12">
        <v>0</v>
      </c>
      <c r="E45" s="12">
        <v>0</v>
      </c>
      <c r="F45" s="82">
        <v>0</v>
      </c>
      <c r="G45" s="87">
        <v>0</v>
      </c>
    </row>
    <row r="46" spans="1:7" x14ac:dyDescent="0.55000000000000004">
      <c r="A46" s="108" t="s">
        <v>41</v>
      </c>
      <c r="B46" s="109"/>
      <c r="C46" s="9">
        <f>SUM(C47:C63)</f>
        <v>0</v>
      </c>
      <c r="D46" s="9">
        <f t="shared" ref="D46:G46" si="3">SUM(D47:D63)</f>
        <v>0</v>
      </c>
      <c r="E46" s="9">
        <f t="shared" si="3"/>
        <v>0</v>
      </c>
      <c r="F46" s="81">
        <f t="shared" si="3"/>
        <v>0</v>
      </c>
      <c r="G46" s="88">
        <f t="shared" si="3"/>
        <v>0</v>
      </c>
    </row>
    <row r="47" spans="1:7" x14ac:dyDescent="0.55000000000000004">
      <c r="A47" s="10" t="s">
        <v>129</v>
      </c>
      <c r="B47" s="11" t="s">
        <v>42</v>
      </c>
      <c r="C47" s="12">
        <v>0</v>
      </c>
      <c r="D47" s="12">
        <v>0</v>
      </c>
      <c r="E47" s="12">
        <v>0</v>
      </c>
      <c r="F47" s="82">
        <v>0</v>
      </c>
      <c r="G47" s="87">
        <v>0</v>
      </c>
    </row>
    <row r="48" spans="1:7" s="2" customFormat="1" x14ac:dyDescent="0.55000000000000004">
      <c r="A48" s="10" t="s">
        <v>130</v>
      </c>
      <c r="B48" s="14" t="s">
        <v>43</v>
      </c>
      <c r="C48" s="12">
        <v>0</v>
      </c>
      <c r="D48" s="12">
        <v>0</v>
      </c>
      <c r="E48" s="12">
        <v>0</v>
      </c>
      <c r="F48" s="82">
        <v>0</v>
      </c>
      <c r="G48" s="87">
        <v>0</v>
      </c>
    </row>
    <row r="49" spans="1:7" x14ac:dyDescent="0.55000000000000004">
      <c r="A49" s="10" t="s">
        <v>131</v>
      </c>
      <c r="B49" s="14" t="s">
        <v>44</v>
      </c>
      <c r="C49" s="12">
        <v>0</v>
      </c>
      <c r="D49" s="12">
        <v>0</v>
      </c>
      <c r="E49" s="12">
        <v>0</v>
      </c>
      <c r="F49" s="82">
        <v>0</v>
      </c>
      <c r="G49" s="87">
        <v>0</v>
      </c>
    </row>
    <row r="50" spans="1:7" x14ac:dyDescent="0.55000000000000004">
      <c r="A50" s="10" t="s">
        <v>132</v>
      </c>
      <c r="B50" s="14" t="s">
        <v>45</v>
      </c>
      <c r="C50" s="12">
        <v>0</v>
      </c>
      <c r="D50" s="12">
        <v>0</v>
      </c>
      <c r="E50" s="12">
        <v>0</v>
      </c>
      <c r="F50" s="82">
        <v>0</v>
      </c>
      <c r="G50" s="87">
        <v>0</v>
      </c>
    </row>
    <row r="51" spans="1:7" x14ac:dyDescent="0.55000000000000004">
      <c r="A51" s="10" t="s">
        <v>133</v>
      </c>
      <c r="B51" s="14" t="s">
        <v>46</v>
      </c>
      <c r="C51" s="12">
        <v>0</v>
      </c>
      <c r="D51" s="12">
        <v>0</v>
      </c>
      <c r="E51" s="12">
        <v>0</v>
      </c>
      <c r="F51" s="82">
        <v>0</v>
      </c>
      <c r="G51" s="87">
        <v>0</v>
      </c>
    </row>
    <row r="52" spans="1:7" x14ac:dyDescent="0.55000000000000004">
      <c r="A52" s="10" t="s">
        <v>134</v>
      </c>
      <c r="B52" s="14" t="s">
        <v>47</v>
      </c>
      <c r="C52" s="12">
        <v>0</v>
      </c>
      <c r="D52" s="12">
        <v>0</v>
      </c>
      <c r="E52" s="12">
        <v>0</v>
      </c>
      <c r="F52" s="82">
        <v>0</v>
      </c>
      <c r="G52" s="87">
        <v>0</v>
      </c>
    </row>
    <row r="53" spans="1:7" x14ac:dyDescent="0.55000000000000004">
      <c r="A53" s="10" t="s">
        <v>135</v>
      </c>
      <c r="B53" s="14" t="s">
        <v>48</v>
      </c>
      <c r="C53" s="12">
        <v>0</v>
      </c>
      <c r="D53" s="12">
        <v>0</v>
      </c>
      <c r="E53" s="12">
        <v>0</v>
      </c>
      <c r="F53" s="82">
        <v>0</v>
      </c>
      <c r="G53" s="87">
        <v>0</v>
      </c>
    </row>
    <row r="54" spans="1:7" x14ac:dyDescent="0.55000000000000004">
      <c r="A54" s="10" t="s">
        <v>136</v>
      </c>
      <c r="B54" s="14" t="s">
        <v>49</v>
      </c>
      <c r="C54" s="12">
        <v>0</v>
      </c>
      <c r="D54" s="12">
        <v>0</v>
      </c>
      <c r="E54" s="12">
        <v>0</v>
      </c>
      <c r="F54" s="82">
        <v>0</v>
      </c>
      <c r="G54" s="87">
        <v>0</v>
      </c>
    </row>
    <row r="55" spans="1:7" x14ac:dyDescent="0.55000000000000004">
      <c r="A55" s="10" t="s">
        <v>137</v>
      </c>
      <c r="B55" s="14" t="s">
        <v>50</v>
      </c>
      <c r="C55" s="12">
        <v>0</v>
      </c>
      <c r="D55" s="12">
        <v>0</v>
      </c>
      <c r="E55" s="12">
        <v>0</v>
      </c>
      <c r="F55" s="82">
        <v>0</v>
      </c>
      <c r="G55" s="87">
        <v>0</v>
      </c>
    </row>
    <row r="56" spans="1:7" s="2" customFormat="1" x14ac:dyDescent="0.55000000000000004">
      <c r="A56" s="10" t="s">
        <v>138</v>
      </c>
      <c r="B56" s="14" t="s">
        <v>51</v>
      </c>
      <c r="C56" s="12">
        <v>0</v>
      </c>
      <c r="D56" s="12">
        <v>0</v>
      </c>
      <c r="E56" s="12">
        <v>0</v>
      </c>
      <c r="F56" s="82">
        <v>0</v>
      </c>
      <c r="G56" s="87">
        <v>0</v>
      </c>
    </row>
    <row r="57" spans="1:7" x14ac:dyDescent="0.55000000000000004">
      <c r="A57" s="10" t="s">
        <v>139</v>
      </c>
      <c r="B57" s="14" t="s">
        <v>52</v>
      </c>
      <c r="C57" s="12">
        <v>0</v>
      </c>
      <c r="D57" s="12">
        <v>0</v>
      </c>
      <c r="E57" s="12">
        <v>0</v>
      </c>
      <c r="F57" s="82">
        <v>0</v>
      </c>
      <c r="G57" s="87">
        <v>0</v>
      </c>
    </row>
    <row r="58" spans="1:7" x14ac:dyDescent="0.55000000000000004">
      <c r="A58" s="10" t="s">
        <v>140</v>
      </c>
      <c r="B58" s="14" t="s">
        <v>53</v>
      </c>
      <c r="C58" s="12">
        <v>0</v>
      </c>
      <c r="D58" s="12">
        <v>0</v>
      </c>
      <c r="E58" s="12">
        <v>0</v>
      </c>
      <c r="F58" s="82">
        <v>0</v>
      </c>
      <c r="G58" s="87">
        <v>0</v>
      </c>
    </row>
    <row r="59" spans="1:7" x14ac:dyDescent="0.55000000000000004">
      <c r="A59" s="10" t="s">
        <v>141</v>
      </c>
      <c r="B59" s="14" t="s">
        <v>54</v>
      </c>
      <c r="C59" s="12">
        <v>0</v>
      </c>
      <c r="D59" s="12">
        <v>0</v>
      </c>
      <c r="E59" s="12">
        <v>0</v>
      </c>
      <c r="F59" s="82">
        <v>0</v>
      </c>
      <c r="G59" s="87">
        <v>0</v>
      </c>
    </row>
    <row r="60" spans="1:7" x14ac:dyDescent="0.55000000000000004">
      <c r="A60" s="10" t="s">
        <v>142</v>
      </c>
      <c r="B60" s="14" t="s">
        <v>55</v>
      </c>
      <c r="C60" s="12">
        <v>0</v>
      </c>
      <c r="D60" s="12">
        <v>0</v>
      </c>
      <c r="E60" s="12">
        <v>0</v>
      </c>
      <c r="F60" s="82">
        <v>0</v>
      </c>
      <c r="G60" s="87">
        <v>0</v>
      </c>
    </row>
    <row r="61" spans="1:7" x14ac:dyDescent="0.55000000000000004">
      <c r="A61" s="10" t="s">
        <v>143</v>
      </c>
      <c r="B61" s="14" t="s">
        <v>56</v>
      </c>
      <c r="C61" s="12">
        <v>0</v>
      </c>
      <c r="D61" s="12">
        <v>0</v>
      </c>
      <c r="E61" s="12">
        <v>0</v>
      </c>
      <c r="F61" s="82">
        <v>0</v>
      </c>
      <c r="G61" s="87">
        <v>0</v>
      </c>
    </row>
    <row r="62" spans="1:7" x14ac:dyDescent="0.55000000000000004">
      <c r="A62" s="10" t="s">
        <v>144</v>
      </c>
      <c r="B62" s="14" t="s">
        <v>57</v>
      </c>
      <c r="C62" s="12">
        <v>0</v>
      </c>
      <c r="D62" s="12">
        <v>0</v>
      </c>
      <c r="E62" s="12">
        <v>0</v>
      </c>
      <c r="F62" s="82">
        <v>0</v>
      </c>
      <c r="G62" s="87">
        <v>0</v>
      </c>
    </row>
    <row r="63" spans="1:7" x14ac:dyDescent="0.55000000000000004">
      <c r="A63" s="10" t="s">
        <v>145</v>
      </c>
      <c r="B63" s="17" t="s">
        <v>58</v>
      </c>
      <c r="C63" s="12">
        <v>0</v>
      </c>
      <c r="D63" s="12">
        <v>0</v>
      </c>
      <c r="E63" s="12">
        <v>0</v>
      </c>
      <c r="F63" s="82">
        <v>0</v>
      </c>
      <c r="G63" s="87">
        <v>0</v>
      </c>
    </row>
    <row r="64" spans="1:7" x14ac:dyDescent="0.55000000000000004">
      <c r="A64" s="108" t="s">
        <v>59</v>
      </c>
      <c r="B64" s="109"/>
      <c r="C64" s="9">
        <f>SUM(C65:C78)</f>
        <v>5128</v>
      </c>
      <c r="D64" s="9">
        <f t="shared" ref="D64:G64" si="4">SUM(D65:D78)</f>
        <v>60378</v>
      </c>
      <c r="E64" s="9">
        <f t="shared" si="4"/>
        <v>164771.28599999999</v>
      </c>
      <c r="F64" s="23">
        <f t="shared" si="4"/>
        <v>123.24170327040001</v>
      </c>
      <c r="G64" s="52">
        <f t="shared" si="4"/>
        <v>3242.0477867424006</v>
      </c>
    </row>
    <row r="65" spans="1:8" x14ac:dyDescent="0.55000000000000004">
      <c r="A65" s="10" t="s">
        <v>146</v>
      </c>
      <c r="B65" s="11" t="s">
        <v>60</v>
      </c>
      <c r="C65" s="28">
        <v>290</v>
      </c>
      <c r="D65" s="28">
        <v>3696</v>
      </c>
      <c r="E65" s="28">
        <v>15522.031000000001</v>
      </c>
      <c r="F65" s="28">
        <v>9.7191542105999993</v>
      </c>
      <c r="G65" s="65">
        <v>281.9027342544</v>
      </c>
    </row>
    <row r="66" spans="1:8" x14ac:dyDescent="0.55000000000000004">
      <c r="A66" s="10" t="s">
        <v>147</v>
      </c>
      <c r="B66" s="14" t="s">
        <v>61</v>
      </c>
      <c r="C66" s="15">
        <v>303</v>
      </c>
      <c r="D66" s="16">
        <v>4787</v>
      </c>
      <c r="E66" s="16">
        <v>18712.767</v>
      </c>
      <c r="F66" s="26">
        <v>10.404802891200003</v>
      </c>
      <c r="G66" s="66">
        <v>272.28372754720004</v>
      </c>
    </row>
    <row r="67" spans="1:8" x14ac:dyDescent="0.55000000000000004">
      <c r="A67" s="10" t="s">
        <v>148</v>
      </c>
      <c r="B67" s="14" t="s">
        <v>62</v>
      </c>
      <c r="C67" s="15">
        <v>475</v>
      </c>
      <c r="D67" s="16">
        <v>4660</v>
      </c>
      <c r="E67" s="16">
        <v>18449.775000000001</v>
      </c>
      <c r="F67" s="26">
        <v>12.589676837400003</v>
      </c>
      <c r="G67" s="66">
        <v>358.97082846880005</v>
      </c>
    </row>
    <row r="68" spans="1:8" x14ac:dyDescent="0.55000000000000004">
      <c r="A68" s="10" t="s">
        <v>149</v>
      </c>
      <c r="B68" s="14" t="s">
        <v>63</v>
      </c>
      <c r="C68" s="15">
        <v>1383</v>
      </c>
      <c r="D68" s="16">
        <v>11895</v>
      </c>
      <c r="E68" s="16">
        <v>18806</v>
      </c>
      <c r="F68" s="26">
        <v>15.588127368600002</v>
      </c>
      <c r="G68" s="66">
        <v>390.87966584960003</v>
      </c>
    </row>
    <row r="69" spans="1:8" x14ac:dyDescent="0.55000000000000004">
      <c r="A69" s="10" t="s">
        <v>150</v>
      </c>
      <c r="B69" s="14" t="s">
        <v>64</v>
      </c>
      <c r="C69" s="15">
        <v>0</v>
      </c>
      <c r="D69" s="15">
        <v>0</v>
      </c>
      <c r="E69" s="15">
        <v>0</v>
      </c>
      <c r="F69" s="76">
        <v>0</v>
      </c>
      <c r="G69" s="77">
        <v>0</v>
      </c>
    </row>
    <row r="70" spans="1:8" x14ac:dyDescent="0.55000000000000004">
      <c r="A70" s="10" t="s">
        <v>151</v>
      </c>
      <c r="B70" s="14" t="s">
        <v>65</v>
      </c>
      <c r="C70" s="15">
        <v>90</v>
      </c>
      <c r="D70" s="16">
        <v>1271</v>
      </c>
      <c r="E70" s="16">
        <v>2039.9680000000001</v>
      </c>
      <c r="F70" s="26">
        <v>2.4497071518000006</v>
      </c>
      <c r="G70" s="66">
        <v>62.886060222400005</v>
      </c>
    </row>
    <row r="71" spans="1:8" x14ac:dyDescent="0.55000000000000004">
      <c r="A71" s="10" t="s">
        <v>152</v>
      </c>
      <c r="B71" s="14" t="s">
        <v>66</v>
      </c>
      <c r="C71" s="15">
        <v>239</v>
      </c>
      <c r="D71" s="16">
        <v>4165</v>
      </c>
      <c r="E71" s="16">
        <v>14995.704</v>
      </c>
      <c r="F71" s="26">
        <v>10.1287479396</v>
      </c>
      <c r="G71" s="66">
        <v>270.64140130240003</v>
      </c>
    </row>
    <row r="72" spans="1:8" x14ac:dyDescent="0.55000000000000004">
      <c r="A72" s="10" t="s">
        <v>153</v>
      </c>
      <c r="B72" s="14" t="s">
        <v>67</v>
      </c>
      <c r="C72" s="25">
        <v>35</v>
      </c>
      <c r="D72" s="26">
        <v>423</v>
      </c>
      <c r="E72" s="26">
        <v>962</v>
      </c>
      <c r="F72" s="26">
        <v>0.76195655340000013</v>
      </c>
      <c r="G72" s="66">
        <v>18.578635040000002</v>
      </c>
      <c r="H72" s="27"/>
    </row>
    <row r="73" spans="1:8" x14ac:dyDescent="0.55000000000000004">
      <c r="A73" s="10" t="s">
        <v>154</v>
      </c>
      <c r="B73" s="14" t="s">
        <v>68</v>
      </c>
      <c r="C73" s="25">
        <v>65</v>
      </c>
      <c r="D73" s="25">
        <v>897</v>
      </c>
      <c r="E73" s="25">
        <v>2872.6329999999998</v>
      </c>
      <c r="F73" s="25">
        <v>2.6730198972000001</v>
      </c>
      <c r="G73" s="56">
        <v>75.261851006400008</v>
      </c>
    </row>
    <row r="74" spans="1:8" x14ac:dyDescent="0.55000000000000004">
      <c r="A74" s="10" t="s">
        <v>155</v>
      </c>
      <c r="B74" s="14" t="s">
        <v>69</v>
      </c>
      <c r="C74" s="25">
        <v>6</v>
      </c>
      <c r="D74" s="25">
        <v>180</v>
      </c>
      <c r="E74" s="25">
        <v>320.64999999999998</v>
      </c>
      <c r="F74" s="25">
        <v>0.19301403120000002</v>
      </c>
      <c r="G74" s="56">
        <v>4.7062227199999995</v>
      </c>
    </row>
    <row r="75" spans="1:8" x14ac:dyDescent="0.55000000000000004">
      <c r="A75" s="10" t="s">
        <v>156</v>
      </c>
      <c r="B75" s="14" t="s">
        <v>70</v>
      </c>
      <c r="C75" s="25">
        <v>111</v>
      </c>
      <c r="D75" s="25">
        <v>3459</v>
      </c>
      <c r="E75" s="25">
        <v>11529.995999999999</v>
      </c>
      <c r="F75" s="25">
        <v>10.395825494400002</v>
      </c>
      <c r="G75" s="56">
        <v>271.93716082560002</v>
      </c>
    </row>
    <row r="76" spans="1:8" x14ac:dyDescent="0.55000000000000004">
      <c r="A76" s="10" t="s">
        <v>157</v>
      </c>
      <c r="B76" s="14" t="s">
        <v>71</v>
      </c>
      <c r="C76" s="25">
        <v>1243</v>
      </c>
      <c r="D76" s="25">
        <v>7742</v>
      </c>
      <c r="E76" s="25">
        <v>13612.245000000001</v>
      </c>
      <c r="F76" s="25">
        <v>15.885503637600003</v>
      </c>
      <c r="G76" s="56">
        <v>402.07014519040007</v>
      </c>
    </row>
    <row r="77" spans="1:8" x14ac:dyDescent="0.55000000000000004">
      <c r="A77" s="10" t="s">
        <v>158</v>
      </c>
      <c r="B77" s="14" t="s">
        <v>72</v>
      </c>
      <c r="C77" s="25">
        <v>368</v>
      </c>
      <c r="D77" s="26">
        <v>5741</v>
      </c>
      <c r="E77" s="26">
        <v>17181.2</v>
      </c>
      <c r="F77" s="26">
        <v>10.993944556200001</v>
      </c>
      <c r="G77" s="66">
        <v>291.93794669920004</v>
      </c>
    </row>
    <row r="78" spans="1:8" x14ac:dyDescent="0.55000000000000004">
      <c r="A78" s="10" t="s">
        <v>159</v>
      </c>
      <c r="B78" s="17" t="s">
        <v>73</v>
      </c>
      <c r="C78" s="18">
        <v>520</v>
      </c>
      <c r="D78" s="19">
        <v>11462</v>
      </c>
      <c r="E78" s="19">
        <v>29766.316999999999</v>
      </c>
      <c r="F78" s="37">
        <v>21.4582227012</v>
      </c>
      <c r="G78" s="85">
        <v>539.99140761600006</v>
      </c>
    </row>
    <row r="79" spans="1:8" x14ac:dyDescent="0.55000000000000004">
      <c r="A79" s="108" t="s">
        <v>74</v>
      </c>
      <c r="B79" s="109"/>
      <c r="C79" s="9">
        <f>SUM(C80:C87)</f>
        <v>3017</v>
      </c>
      <c r="D79" s="9">
        <f t="shared" ref="D79:G79" si="5">SUM(D80:D87)</f>
        <v>65242</v>
      </c>
      <c r="E79" s="9">
        <f t="shared" si="5"/>
        <v>36214.468000000001</v>
      </c>
      <c r="F79" s="23">
        <f t="shared" si="5"/>
        <v>37.843094035800007</v>
      </c>
      <c r="G79" s="52">
        <f t="shared" si="5"/>
        <v>948.67465662239988</v>
      </c>
    </row>
    <row r="80" spans="1:8" x14ac:dyDescent="0.55000000000000004">
      <c r="A80" s="10" t="s">
        <v>160</v>
      </c>
      <c r="B80" s="11" t="s">
        <v>75</v>
      </c>
      <c r="C80" s="12">
        <v>0</v>
      </c>
      <c r="D80" s="12">
        <v>0</v>
      </c>
      <c r="E80" s="12">
        <v>0</v>
      </c>
      <c r="F80" s="82">
        <v>0</v>
      </c>
      <c r="G80" s="87">
        <v>0</v>
      </c>
    </row>
    <row r="81" spans="1:7" x14ac:dyDescent="0.55000000000000004">
      <c r="A81" s="10" t="s">
        <v>161</v>
      </c>
      <c r="B81" s="14" t="s">
        <v>76</v>
      </c>
      <c r="C81" s="12">
        <v>0</v>
      </c>
      <c r="D81" s="12">
        <v>0</v>
      </c>
      <c r="E81" s="12">
        <v>0</v>
      </c>
      <c r="F81" s="82">
        <v>0</v>
      </c>
      <c r="G81" s="87">
        <v>0</v>
      </c>
    </row>
    <row r="82" spans="1:7" x14ac:dyDescent="0.55000000000000004">
      <c r="A82" s="10" t="s">
        <v>162</v>
      </c>
      <c r="B82" s="14" t="s">
        <v>77</v>
      </c>
      <c r="C82" s="15">
        <v>537</v>
      </c>
      <c r="D82" s="16">
        <v>6743</v>
      </c>
      <c r="E82" s="16">
        <v>16002.184000000001</v>
      </c>
      <c r="F82" s="26">
        <v>14.865446926200002</v>
      </c>
      <c r="G82" s="66">
        <v>365.70776760640001</v>
      </c>
    </row>
    <row r="83" spans="1:7" x14ac:dyDescent="0.55000000000000004">
      <c r="A83" s="10" t="s">
        <v>163</v>
      </c>
      <c r="B83" s="14" t="s">
        <v>78</v>
      </c>
      <c r="C83" s="15">
        <v>766</v>
      </c>
      <c r="D83" s="16">
        <v>15306</v>
      </c>
      <c r="E83" s="16">
        <v>8332.9510000000009</v>
      </c>
      <c r="F83" s="26">
        <v>9.0593155458000005</v>
      </c>
      <c r="G83" s="66">
        <v>237.47069293920003</v>
      </c>
    </row>
    <row r="84" spans="1:7" x14ac:dyDescent="0.55000000000000004">
      <c r="A84" s="10" t="s">
        <v>164</v>
      </c>
      <c r="B84" s="14" t="s">
        <v>79</v>
      </c>
      <c r="C84" s="15">
        <v>0</v>
      </c>
      <c r="D84" s="15">
        <v>0</v>
      </c>
      <c r="E84" s="15">
        <v>0</v>
      </c>
      <c r="F84" s="76">
        <v>0</v>
      </c>
      <c r="G84" s="77">
        <v>0</v>
      </c>
    </row>
    <row r="85" spans="1:7" x14ac:dyDescent="0.55000000000000004">
      <c r="A85" s="10" t="s">
        <v>165</v>
      </c>
      <c r="B85" s="14" t="s">
        <v>80</v>
      </c>
      <c r="C85" s="25">
        <v>423</v>
      </c>
      <c r="D85" s="25">
        <v>17739</v>
      </c>
      <c r="E85" s="25">
        <v>1276.6579999999999</v>
      </c>
      <c r="F85" s="25">
        <v>1.6170535986000003</v>
      </c>
      <c r="G85" s="56">
        <v>42.072943735999999</v>
      </c>
    </row>
    <row r="86" spans="1:7" x14ac:dyDescent="0.55000000000000004">
      <c r="A86" s="10" t="s">
        <v>166</v>
      </c>
      <c r="B86" s="14" t="s">
        <v>81</v>
      </c>
      <c r="C86" s="15">
        <v>1291</v>
      </c>
      <c r="D86" s="16">
        <v>25454</v>
      </c>
      <c r="E86" s="16">
        <v>10602.674999999999</v>
      </c>
      <c r="F86" s="26">
        <v>12.301277965200001</v>
      </c>
      <c r="G86" s="66">
        <v>303.42325234079993</v>
      </c>
    </row>
    <row r="87" spans="1:7" x14ac:dyDescent="0.55000000000000004">
      <c r="A87" s="10" t="s">
        <v>167</v>
      </c>
      <c r="B87" s="17" t="s">
        <v>82</v>
      </c>
      <c r="C87" s="18">
        <v>0</v>
      </c>
      <c r="D87" s="18">
        <v>0</v>
      </c>
      <c r="E87" s="18">
        <v>0</v>
      </c>
      <c r="F87" s="89">
        <v>0</v>
      </c>
      <c r="G87" s="80">
        <v>0</v>
      </c>
    </row>
    <row r="88" spans="1:7" s="27" customFormat="1" x14ac:dyDescent="0.55000000000000004">
      <c r="A88" s="112" t="s">
        <v>83</v>
      </c>
      <c r="B88" s="113"/>
      <c r="C88" s="23">
        <f>SUM(C5,C15,C25,C46,C64,C79)</f>
        <v>17829</v>
      </c>
      <c r="D88" s="23">
        <f t="shared" ref="D88:G88" si="6">SUM(D5,D15,D25,D46,D64,D79)</f>
        <v>252538</v>
      </c>
      <c r="E88" s="23">
        <f t="shared" si="6"/>
        <v>293323.723</v>
      </c>
      <c r="F88" s="23">
        <f t="shared" si="6"/>
        <v>269.09634690540003</v>
      </c>
      <c r="G88" s="23">
        <f t="shared" si="6"/>
        <v>6858.1251000624006</v>
      </c>
    </row>
    <row r="89" spans="1:7" x14ac:dyDescent="0.55000000000000004">
      <c r="F89" s="31"/>
      <c r="G89" s="31"/>
    </row>
    <row r="90" spans="1:7" x14ac:dyDescent="0.55000000000000004">
      <c r="A90" s="20" t="s">
        <v>178</v>
      </c>
      <c r="B90" s="20"/>
      <c r="C90" s="21"/>
      <c r="D90" s="21"/>
      <c r="E90" s="20"/>
      <c r="F90" s="31"/>
      <c r="G90" s="31"/>
    </row>
    <row r="91" spans="1:7" x14ac:dyDescent="0.55000000000000004">
      <c r="A91" s="20" t="s">
        <v>168</v>
      </c>
      <c r="C91" s="21"/>
      <c r="D91" s="21"/>
      <c r="E91" s="20"/>
      <c r="F91" s="86"/>
    </row>
    <row r="93" spans="1:7" s="34" customFormat="1" x14ac:dyDescent="0.55000000000000004"/>
    <row r="94" spans="1:7" x14ac:dyDescent="0.55000000000000004">
      <c r="F94" s="1"/>
      <c r="G94" s="1"/>
    </row>
    <row r="95" spans="1:7" s="5" customFormat="1" x14ac:dyDescent="0.55000000000000004"/>
    <row r="96" spans="1:7" x14ac:dyDescent="0.55000000000000004">
      <c r="F96" s="1"/>
      <c r="G96" s="1"/>
    </row>
    <row r="97" spans="6:7" x14ac:dyDescent="0.55000000000000004">
      <c r="F97" s="1"/>
      <c r="G97" s="1"/>
    </row>
  </sheetData>
  <mergeCells count="9">
    <mergeCell ref="A3:A4"/>
    <mergeCell ref="B3:B4"/>
    <mergeCell ref="A64:B64"/>
    <mergeCell ref="A79:B79"/>
    <mergeCell ref="A88:B88"/>
    <mergeCell ref="A5:B5"/>
    <mergeCell ref="A15:B15"/>
    <mergeCell ref="A25:B25"/>
    <mergeCell ref="A46:B4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G91"/>
  <sheetViews>
    <sheetView zoomScale="80" zoomScaleNormal="80" workbookViewId="0">
      <pane ySplit="4" topLeftCell="A5" activePane="bottomLeft" state="frozen"/>
      <selection pane="bottomLeft" activeCell="F1" sqref="F1"/>
    </sheetView>
  </sheetViews>
  <sheetFormatPr defaultColWidth="9.140625" defaultRowHeight="24" x14ac:dyDescent="0.55000000000000004"/>
  <cols>
    <col min="1" max="1" width="7" style="1" customWidth="1"/>
    <col min="2" max="2" width="15" style="1" customWidth="1"/>
    <col min="3" max="3" width="15.28515625" style="1" customWidth="1"/>
    <col min="4" max="4" width="15" style="1" customWidth="1"/>
    <col min="5" max="5" width="13.140625" style="1" customWidth="1"/>
    <col min="6" max="7" width="17.42578125" style="27" customWidth="1"/>
    <col min="8" max="16384" width="9.140625" style="1"/>
  </cols>
  <sheetData>
    <row r="1" spans="1:7" ht="27" customHeight="1" x14ac:dyDescent="0.65">
      <c r="A1" s="6" t="s">
        <v>174</v>
      </c>
    </row>
    <row r="2" spans="1:7" s="3" customFormat="1" x14ac:dyDescent="0.55000000000000004">
      <c r="F2" s="4"/>
      <c r="G2" s="4"/>
    </row>
    <row r="3" spans="1:7" s="3" customFormat="1" x14ac:dyDescent="0.55000000000000004">
      <c r="A3" s="104" t="s">
        <v>88</v>
      </c>
      <c r="B3" s="106" t="s">
        <v>0</v>
      </c>
      <c r="C3" s="7" t="s">
        <v>89</v>
      </c>
      <c r="D3" s="7" t="s">
        <v>84</v>
      </c>
      <c r="E3" s="35" t="s">
        <v>85</v>
      </c>
      <c r="F3" s="83" t="s">
        <v>188</v>
      </c>
      <c r="G3" s="90" t="s">
        <v>193</v>
      </c>
    </row>
    <row r="4" spans="1:7" s="3" customFormat="1" x14ac:dyDescent="0.55000000000000004">
      <c r="A4" s="105"/>
      <c r="B4" s="107"/>
      <c r="C4" s="8" t="s">
        <v>90</v>
      </c>
      <c r="D4" s="8" t="s">
        <v>86</v>
      </c>
      <c r="E4" s="36" t="s">
        <v>87</v>
      </c>
      <c r="F4" s="84" t="s">
        <v>187</v>
      </c>
      <c r="G4" s="91" t="s">
        <v>192</v>
      </c>
    </row>
    <row r="5" spans="1:7" x14ac:dyDescent="0.55000000000000004">
      <c r="A5" s="110" t="s">
        <v>1</v>
      </c>
      <c r="B5" s="111"/>
      <c r="C5" s="9">
        <f>SUM(C6:C14)</f>
        <v>17415</v>
      </c>
      <c r="D5" s="9">
        <f t="shared" ref="D5:G5" si="0">SUM(D6:D14)</f>
        <v>39797.200000000004</v>
      </c>
      <c r="E5" s="9">
        <f t="shared" si="0"/>
        <v>27237.360000000001</v>
      </c>
      <c r="F5" s="23">
        <f t="shared" si="0"/>
        <v>23.109069725480001</v>
      </c>
      <c r="G5" s="52">
        <f t="shared" si="0"/>
        <v>341.08250154400002</v>
      </c>
    </row>
    <row r="6" spans="1:7" x14ac:dyDescent="0.55000000000000004">
      <c r="A6" s="10" t="s">
        <v>91</v>
      </c>
      <c r="B6" s="11" t="s">
        <v>2</v>
      </c>
      <c r="C6" s="12">
        <v>2113</v>
      </c>
      <c r="D6" s="13">
        <v>12265.210000000001</v>
      </c>
      <c r="E6" s="13">
        <v>6340.3700000000008</v>
      </c>
      <c r="F6" s="45">
        <v>5.8386207494400004</v>
      </c>
      <c r="G6" s="75">
        <v>98.31927364260001</v>
      </c>
    </row>
    <row r="7" spans="1:7" x14ac:dyDescent="0.55000000000000004">
      <c r="A7" s="10" t="s">
        <v>92</v>
      </c>
      <c r="B7" s="14" t="s">
        <v>3</v>
      </c>
      <c r="C7" s="15">
        <v>2441</v>
      </c>
      <c r="D7" s="15">
        <v>2415.35</v>
      </c>
      <c r="E7" s="15">
        <v>1477.04</v>
      </c>
      <c r="F7" s="25">
        <v>1.53695361952</v>
      </c>
      <c r="G7" s="56">
        <v>20.055988578399997</v>
      </c>
    </row>
    <row r="8" spans="1:7" x14ac:dyDescent="0.55000000000000004">
      <c r="A8" s="10" t="s">
        <v>93</v>
      </c>
      <c r="B8" s="14" t="s">
        <v>4</v>
      </c>
      <c r="C8" s="15">
        <v>1453</v>
      </c>
      <c r="D8" s="15">
        <v>2939.18</v>
      </c>
      <c r="E8" s="15">
        <v>2201.5700000000002</v>
      </c>
      <c r="F8" s="25">
        <v>1.7318839958799999</v>
      </c>
      <c r="G8" s="56">
        <v>26.241194572000001</v>
      </c>
    </row>
    <row r="9" spans="1:7" x14ac:dyDescent="0.55000000000000004">
      <c r="A9" s="10" t="s">
        <v>94</v>
      </c>
      <c r="B9" s="14" t="s">
        <v>5</v>
      </c>
      <c r="C9" s="15">
        <v>1414</v>
      </c>
      <c r="D9" s="15">
        <v>5328.97</v>
      </c>
      <c r="E9" s="15">
        <v>6571.65</v>
      </c>
      <c r="F9" s="25">
        <v>3.8951354273199996</v>
      </c>
      <c r="G9" s="56">
        <v>52.064939753999994</v>
      </c>
    </row>
    <row r="10" spans="1:7" x14ac:dyDescent="0.55000000000000004">
      <c r="A10" s="10" t="s">
        <v>95</v>
      </c>
      <c r="B10" s="14" t="s">
        <v>6</v>
      </c>
      <c r="C10" s="15">
        <v>1742</v>
      </c>
      <c r="D10" s="15">
        <v>3637.2</v>
      </c>
      <c r="E10" s="15">
        <v>2240.9800000000005</v>
      </c>
      <c r="F10" s="25">
        <v>3.3646082207600001</v>
      </c>
      <c r="G10" s="56">
        <v>40.012381163999997</v>
      </c>
    </row>
    <row r="11" spans="1:7" x14ac:dyDescent="0.55000000000000004">
      <c r="A11" s="10" t="s">
        <v>96</v>
      </c>
      <c r="B11" s="14" t="s">
        <v>7</v>
      </c>
      <c r="C11" s="15">
        <v>3519</v>
      </c>
      <c r="D11" s="15">
        <v>5874.29</v>
      </c>
      <c r="E11" s="15">
        <v>2024.4399999999998</v>
      </c>
      <c r="F11" s="25">
        <v>1.6270925948799999</v>
      </c>
      <c r="G11" s="56">
        <v>25.300277306399995</v>
      </c>
    </row>
    <row r="12" spans="1:7" x14ac:dyDescent="0.55000000000000004">
      <c r="A12" s="10" t="s">
        <v>97</v>
      </c>
      <c r="B12" s="14" t="s">
        <v>8</v>
      </c>
      <c r="C12" s="15">
        <v>1491</v>
      </c>
      <c r="D12" s="15">
        <v>2508.62</v>
      </c>
      <c r="E12" s="15">
        <v>3190.7</v>
      </c>
      <c r="F12" s="25">
        <v>1.9790386228799999</v>
      </c>
      <c r="G12" s="56">
        <v>27.227480468399996</v>
      </c>
    </row>
    <row r="13" spans="1:7" x14ac:dyDescent="0.55000000000000004">
      <c r="A13" s="10" t="s">
        <v>98</v>
      </c>
      <c r="B13" s="14" t="s">
        <v>9</v>
      </c>
      <c r="C13" s="15">
        <v>1308</v>
      </c>
      <c r="D13" s="15">
        <v>1303.18</v>
      </c>
      <c r="E13" s="15">
        <v>477.27</v>
      </c>
      <c r="F13" s="25">
        <v>0.41486239280000003</v>
      </c>
      <c r="G13" s="56">
        <v>5.9985736437999995</v>
      </c>
    </row>
    <row r="14" spans="1:7" x14ac:dyDescent="0.55000000000000004">
      <c r="A14" s="10" t="s">
        <v>99</v>
      </c>
      <c r="B14" s="17" t="s">
        <v>10</v>
      </c>
      <c r="C14" s="15">
        <v>1934</v>
      </c>
      <c r="D14" s="15">
        <v>3525.2</v>
      </c>
      <c r="E14" s="15">
        <v>2713.34</v>
      </c>
      <c r="F14" s="25">
        <v>2.7208741019999998</v>
      </c>
      <c r="G14" s="56">
        <v>45.862392414399991</v>
      </c>
    </row>
    <row r="15" spans="1:7" x14ac:dyDescent="0.55000000000000004">
      <c r="A15" s="108" t="s">
        <v>11</v>
      </c>
      <c r="B15" s="109"/>
      <c r="C15" s="9">
        <f>SUM(C16:C24)</f>
        <v>17506</v>
      </c>
      <c r="D15" s="9">
        <f t="shared" ref="D15:G15" si="1">SUM(D16:D24)</f>
        <v>66167.38</v>
      </c>
      <c r="E15" s="9">
        <f t="shared" si="1"/>
        <v>47562.170000000006</v>
      </c>
      <c r="F15" s="23">
        <f t="shared" si="1"/>
        <v>46.394341726280004</v>
      </c>
      <c r="G15" s="52">
        <f t="shared" si="1"/>
        <v>752.24815869539987</v>
      </c>
    </row>
    <row r="16" spans="1:7" x14ac:dyDescent="0.55000000000000004">
      <c r="A16" s="10" t="s">
        <v>100</v>
      </c>
      <c r="B16" s="11" t="s">
        <v>12</v>
      </c>
      <c r="C16" s="12">
        <v>552</v>
      </c>
      <c r="D16" s="13">
        <v>904.2</v>
      </c>
      <c r="E16" s="13">
        <v>137.1</v>
      </c>
      <c r="F16" s="45">
        <v>0.13081656847999998</v>
      </c>
      <c r="G16" s="75">
        <v>2.1277177115999999</v>
      </c>
    </row>
    <row r="17" spans="1:7" x14ac:dyDescent="0.55000000000000004">
      <c r="A17" s="10" t="s">
        <v>101</v>
      </c>
      <c r="B17" s="14" t="s">
        <v>13</v>
      </c>
      <c r="C17" s="15">
        <v>2911</v>
      </c>
      <c r="D17" s="16">
        <v>6733.45</v>
      </c>
      <c r="E17" s="16">
        <v>4224.79</v>
      </c>
      <c r="F17" s="26">
        <v>4.5114414657600008</v>
      </c>
      <c r="G17" s="66">
        <v>46.161938519800003</v>
      </c>
    </row>
    <row r="18" spans="1:7" x14ac:dyDescent="0.55000000000000004">
      <c r="A18" s="10" t="s">
        <v>102</v>
      </c>
      <c r="B18" s="14" t="s">
        <v>14</v>
      </c>
      <c r="C18" s="15">
        <v>1167</v>
      </c>
      <c r="D18" s="15">
        <v>8112.6799999999994</v>
      </c>
      <c r="E18" s="15">
        <v>7307.9800000000005</v>
      </c>
      <c r="F18" s="25">
        <v>7.601332890440001</v>
      </c>
      <c r="G18" s="56">
        <v>129.43748004979997</v>
      </c>
    </row>
    <row r="19" spans="1:7" x14ac:dyDescent="0.55000000000000004">
      <c r="A19" s="10" t="s">
        <v>103</v>
      </c>
      <c r="B19" s="14" t="s">
        <v>15</v>
      </c>
      <c r="C19" s="15">
        <v>450</v>
      </c>
      <c r="D19" s="16">
        <v>535.42000000000007</v>
      </c>
      <c r="E19" s="16">
        <v>348.08000000000004</v>
      </c>
      <c r="F19" s="26">
        <v>0.1883916736</v>
      </c>
      <c r="G19" s="66">
        <v>2.3423360687999999</v>
      </c>
    </row>
    <row r="20" spans="1:7" x14ac:dyDescent="0.55000000000000004">
      <c r="A20" s="10" t="s">
        <v>104</v>
      </c>
      <c r="B20" s="14" t="s">
        <v>16</v>
      </c>
      <c r="C20" s="15">
        <v>1575</v>
      </c>
      <c r="D20" s="15">
        <v>8689.07</v>
      </c>
      <c r="E20" s="15">
        <v>10044.26</v>
      </c>
      <c r="F20" s="25">
        <v>8.0122683984399998</v>
      </c>
      <c r="G20" s="56">
        <v>126.28952311679997</v>
      </c>
    </row>
    <row r="21" spans="1:7" x14ac:dyDescent="0.55000000000000004">
      <c r="A21" s="10" t="s">
        <v>105</v>
      </c>
      <c r="B21" s="14" t="s">
        <v>17</v>
      </c>
      <c r="C21" s="15">
        <v>2565</v>
      </c>
      <c r="D21" s="15">
        <v>4962.57</v>
      </c>
      <c r="E21" s="15">
        <v>4247.32</v>
      </c>
      <c r="F21" s="25">
        <v>3.7966370235600002</v>
      </c>
      <c r="G21" s="56">
        <v>60.082763964399987</v>
      </c>
    </row>
    <row r="22" spans="1:7" x14ac:dyDescent="0.55000000000000004">
      <c r="A22" s="10" t="s">
        <v>106</v>
      </c>
      <c r="B22" s="14" t="s">
        <v>18</v>
      </c>
      <c r="C22" s="15">
        <v>404</v>
      </c>
      <c r="D22" s="16">
        <v>420.9</v>
      </c>
      <c r="E22" s="16">
        <v>377.03999999999996</v>
      </c>
      <c r="F22" s="26">
        <v>0.32907385560000002</v>
      </c>
      <c r="G22" s="66">
        <v>5.4346252643999984</v>
      </c>
    </row>
    <row r="23" spans="1:7" x14ac:dyDescent="0.55000000000000004">
      <c r="A23" s="10" t="s">
        <v>107</v>
      </c>
      <c r="B23" s="14" t="s">
        <v>19</v>
      </c>
      <c r="C23" s="15">
        <v>2758</v>
      </c>
      <c r="D23" s="16">
        <v>31557.51</v>
      </c>
      <c r="E23" s="16">
        <v>17707.84</v>
      </c>
      <c r="F23" s="26">
        <v>20.131103160439999</v>
      </c>
      <c r="G23" s="66">
        <v>359.85176368199996</v>
      </c>
    </row>
    <row r="24" spans="1:7" x14ac:dyDescent="0.55000000000000004">
      <c r="A24" s="10" t="s">
        <v>108</v>
      </c>
      <c r="B24" s="17" t="s">
        <v>20</v>
      </c>
      <c r="C24" s="18">
        <v>5124</v>
      </c>
      <c r="D24" s="18">
        <v>4251.58</v>
      </c>
      <c r="E24" s="18">
        <v>3167.7599999999998</v>
      </c>
      <c r="F24" s="38">
        <v>1.69327668996</v>
      </c>
      <c r="G24" s="78">
        <v>20.520010317800001</v>
      </c>
    </row>
    <row r="25" spans="1:7" x14ac:dyDescent="0.55000000000000004">
      <c r="A25" s="108" t="s">
        <v>21</v>
      </c>
      <c r="B25" s="109"/>
      <c r="C25" s="9">
        <f>SUM(C26:C45)</f>
        <v>211599</v>
      </c>
      <c r="D25" s="9">
        <f t="shared" ref="D25:G25" si="2">SUM(D26:D45)</f>
        <v>217049.81</v>
      </c>
      <c r="E25" s="9">
        <f t="shared" si="2"/>
        <v>61930.370000000024</v>
      </c>
      <c r="F25" s="23">
        <f t="shared" si="2"/>
        <v>63.398142924920009</v>
      </c>
      <c r="G25" s="52">
        <f t="shared" si="2"/>
        <v>1033.0100533902</v>
      </c>
    </row>
    <row r="26" spans="1:7" x14ac:dyDescent="0.55000000000000004">
      <c r="A26" s="10" t="s">
        <v>109</v>
      </c>
      <c r="B26" s="11" t="s">
        <v>110</v>
      </c>
      <c r="C26" s="12">
        <v>4926</v>
      </c>
      <c r="D26" s="12">
        <v>11981.75</v>
      </c>
      <c r="E26" s="12">
        <v>2306.91</v>
      </c>
      <c r="F26" s="28">
        <v>6.2631435445200001</v>
      </c>
      <c r="G26" s="65">
        <v>68.893122534399993</v>
      </c>
    </row>
    <row r="27" spans="1:7" x14ac:dyDescent="0.55000000000000004">
      <c r="A27" s="10" t="s">
        <v>111</v>
      </c>
      <c r="B27" s="14" t="s">
        <v>22</v>
      </c>
      <c r="C27" s="12">
        <v>21814</v>
      </c>
      <c r="D27" s="12">
        <v>20347.420000000002</v>
      </c>
      <c r="E27" s="12">
        <v>9959.130000000001</v>
      </c>
      <c r="F27" s="28">
        <v>10.669195021879998</v>
      </c>
      <c r="G27" s="65">
        <v>187.64588531499996</v>
      </c>
    </row>
    <row r="28" spans="1:7" x14ac:dyDescent="0.55000000000000004">
      <c r="A28" s="10" t="s">
        <v>112</v>
      </c>
      <c r="B28" s="14" t="s">
        <v>23</v>
      </c>
      <c r="C28" s="12">
        <v>24089</v>
      </c>
      <c r="D28" s="12">
        <v>22558.61</v>
      </c>
      <c r="E28" s="12">
        <v>5135.58</v>
      </c>
      <c r="F28" s="28">
        <v>4.9248711797199993</v>
      </c>
      <c r="G28" s="65">
        <v>82.12248400499999</v>
      </c>
    </row>
    <row r="29" spans="1:7" x14ac:dyDescent="0.55000000000000004">
      <c r="A29" s="10" t="s">
        <v>113</v>
      </c>
      <c r="B29" s="14" t="s">
        <v>24</v>
      </c>
      <c r="C29" s="12">
        <v>7118</v>
      </c>
      <c r="D29" s="12">
        <v>4790.1000000000004</v>
      </c>
      <c r="E29" s="12">
        <v>1073.0899999999999</v>
      </c>
      <c r="F29" s="28">
        <v>1.1036899138399998</v>
      </c>
      <c r="G29" s="65">
        <v>19.154048330199995</v>
      </c>
    </row>
    <row r="30" spans="1:7" x14ac:dyDescent="0.55000000000000004">
      <c r="A30" s="10" t="s">
        <v>114</v>
      </c>
      <c r="B30" s="14" t="s">
        <v>25</v>
      </c>
      <c r="C30" s="12">
        <v>17139</v>
      </c>
      <c r="D30" s="12">
        <v>24067.75</v>
      </c>
      <c r="E30" s="12">
        <v>9578.5400000000009</v>
      </c>
      <c r="F30" s="28">
        <v>8.4152042909199984</v>
      </c>
      <c r="G30" s="65">
        <v>136.08873697940001</v>
      </c>
    </row>
    <row r="31" spans="1:7" x14ac:dyDescent="0.55000000000000004">
      <c r="A31" s="10" t="s">
        <v>115</v>
      </c>
      <c r="B31" s="14" t="s">
        <v>26</v>
      </c>
      <c r="C31" s="12">
        <v>4726</v>
      </c>
      <c r="D31" s="12">
        <v>8518.32</v>
      </c>
      <c r="E31" s="12">
        <v>1706.31</v>
      </c>
      <c r="F31" s="28">
        <v>1.5311496824399999</v>
      </c>
      <c r="G31" s="65">
        <v>25.566056211599992</v>
      </c>
    </row>
    <row r="32" spans="1:7" x14ac:dyDescent="0.55000000000000004">
      <c r="A32" s="10" t="s">
        <v>116</v>
      </c>
      <c r="B32" s="14" t="s">
        <v>27</v>
      </c>
      <c r="C32" s="12">
        <v>6253</v>
      </c>
      <c r="D32" s="12">
        <v>6584.8099999999995</v>
      </c>
      <c r="E32" s="12">
        <v>1839.2599999999998</v>
      </c>
      <c r="F32" s="28">
        <v>1.2710742984000001</v>
      </c>
      <c r="G32" s="65">
        <v>18.666712134800001</v>
      </c>
    </row>
    <row r="33" spans="1:7" x14ac:dyDescent="0.55000000000000004">
      <c r="A33" s="10" t="s">
        <v>117</v>
      </c>
      <c r="B33" s="14" t="s">
        <v>28</v>
      </c>
      <c r="C33" s="12">
        <v>10092</v>
      </c>
      <c r="D33" s="12">
        <v>6373.9</v>
      </c>
      <c r="E33" s="12">
        <v>1335.6200000000001</v>
      </c>
      <c r="F33" s="28">
        <v>1.38986304724</v>
      </c>
      <c r="G33" s="65">
        <v>24.446991508199996</v>
      </c>
    </row>
    <row r="34" spans="1:7" x14ac:dyDescent="0.55000000000000004">
      <c r="A34" s="10" t="s">
        <v>118</v>
      </c>
      <c r="B34" s="14" t="s">
        <v>29</v>
      </c>
      <c r="C34" s="12">
        <v>10433</v>
      </c>
      <c r="D34" s="12">
        <v>9583.66</v>
      </c>
      <c r="E34" s="12">
        <v>4662.6899999999996</v>
      </c>
      <c r="F34" s="28">
        <v>4.1873545816399984</v>
      </c>
      <c r="G34" s="65">
        <v>69.627456846400008</v>
      </c>
    </row>
    <row r="35" spans="1:7" x14ac:dyDescent="0.55000000000000004">
      <c r="A35" s="10" t="s">
        <v>119</v>
      </c>
      <c r="B35" s="14" t="s">
        <v>30</v>
      </c>
      <c r="C35" s="12">
        <v>1587</v>
      </c>
      <c r="D35" s="12">
        <v>1125</v>
      </c>
      <c r="E35" s="12">
        <v>266.61</v>
      </c>
      <c r="F35" s="28">
        <v>0.22575765627999997</v>
      </c>
      <c r="G35" s="65">
        <v>3.6742834387999999</v>
      </c>
    </row>
    <row r="36" spans="1:7" x14ac:dyDescent="0.55000000000000004">
      <c r="A36" s="10" t="s">
        <v>120</v>
      </c>
      <c r="B36" s="14" t="s">
        <v>31</v>
      </c>
      <c r="C36" s="12">
        <v>4296</v>
      </c>
      <c r="D36" s="12">
        <v>4508.13</v>
      </c>
      <c r="E36" s="12">
        <v>1693.23</v>
      </c>
      <c r="F36" s="28">
        <v>1.5858625886</v>
      </c>
      <c r="G36" s="65">
        <v>24.683965373599992</v>
      </c>
    </row>
    <row r="37" spans="1:7" x14ac:dyDescent="0.55000000000000004">
      <c r="A37" s="10" t="s">
        <v>121</v>
      </c>
      <c r="B37" s="14" t="s">
        <v>32</v>
      </c>
      <c r="C37" s="12">
        <v>11467</v>
      </c>
      <c r="D37" s="12">
        <v>12326.26</v>
      </c>
      <c r="E37" s="12">
        <v>1598.04</v>
      </c>
      <c r="F37" s="28">
        <v>1.7141264588799998</v>
      </c>
      <c r="G37" s="65">
        <v>30.436661714399992</v>
      </c>
    </row>
    <row r="38" spans="1:7" x14ac:dyDescent="0.55000000000000004">
      <c r="A38" s="10" t="s">
        <v>122</v>
      </c>
      <c r="B38" s="14" t="s">
        <v>33</v>
      </c>
      <c r="C38" s="12">
        <v>4741</v>
      </c>
      <c r="D38" s="12">
        <v>2527.0299999999997</v>
      </c>
      <c r="E38" s="12">
        <v>724.72</v>
      </c>
      <c r="F38" s="28">
        <v>0.59990458171999994</v>
      </c>
      <c r="G38" s="65">
        <v>9.6900400241999982</v>
      </c>
    </row>
    <row r="39" spans="1:7" x14ac:dyDescent="0.55000000000000004">
      <c r="A39" s="10" t="s">
        <v>123</v>
      </c>
      <c r="B39" s="14" t="s">
        <v>34</v>
      </c>
      <c r="C39" s="12">
        <v>7544</v>
      </c>
      <c r="D39" s="12">
        <v>8305.77</v>
      </c>
      <c r="E39" s="12">
        <v>1792.51</v>
      </c>
      <c r="F39" s="28">
        <v>1.9143744248799994</v>
      </c>
      <c r="G39" s="65">
        <v>33.527213284200002</v>
      </c>
    </row>
    <row r="40" spans="1:7" x14ac:dyDescent="0.55000000000000004">
      <c r="A40" s="10" t="s">
        <v>124</v>
      </c>
      <c r="B40" s="14" t="s">
        <v>35</v>
      </c>
      <c r="C40" s="12">
        <v>17832</v>
      </c>
      <c r="D40" s="12">
        <v>10714.03</v>
      </c>
      <c r="E40" s="12">
        <v>3171.8</v>
      </c>
      <c r="F40" s="28">
        <v>2.4894679115200002</v>
      </c>
      <c r="G40" s="65">
        <v>37.293908008800003</v>
      </c>
    </row>
    <row r="41" spans="1:7" x14ac:dyDescent="0.55000000000000004">
      <c r="A41" s="10" t="s">
        <v>125</v>
      </c>
      <c r="B41" s="14" t="s">
        <v>36</v>
      </c>
      <c r="C41" s="12">
        <v>15893</v>
      </c>
      <c r="D41" s="12">
        <v>28235.51</v>
      </c>
      <c r="E41" s="12">
        <v>6118.03</v>
      </c>
      <c r="F41" s="28">
        <v>6.1707468590000003</v>
      </c>
      <c r="G41" s="65">
        <v>106.55415740839997</v>
      </c>
    </row>
    <row r="42" spans="1:7" x14ac:dyDescent="0.55000000000000004">
      <c r="A42" s="10" t="s">
        <v>126</v>
      </c>
      <c r="B42" s="14" t="s">
        <v>37</v>
      </c>
      <c r="C42" s="12">
        <v>15941</v>
      </c>
      <c r="D42" s="12">
        <v>9212.4600000000009</v>
      </c>
      <c r="E42" s="12">
        <v>3478.4100000000003</v>
      </c>
      <c r="F42" s="28">
        <v>3.2900207414400002</v>
      </c>
      <c r="G42" s="65">
        <v>56.027600742600001</v>
      </c>
    </row>
    <row r="43" spans="1:7" x14ac:dyDescent="0.55000000000000004">
      <c r="A43" s="10" t="s">
        <v>127</v>
      </c>
      <c r="B43" s="14" t="s">
        <v>38</v>
      </c>
      <c r="C43" s="12">
        <v>8774</v>
      </c>
      <c r="D43" s="12">
        <v>7984.7699999999995</v>
      </c>
      <c r="E43" s="12">
        <v>2640.15</v>
      </c>
      <c r="F43" s="28">
        <v>2.7746757174000001</v>
      </c>
      <c r="G43" s="65">
        <v>48.863646576799987</v>
      </c>
    </row>
    <row r="44" spans="1:7" x14ac:dyDescent="0.55000000000000004">
      <c r="A44" s="10" t="s">
        <v>112</v>
      </c>
      <c r="B44" s="14" t="s">
        <v>39</v>
      </c>
      <c r="C44" s="12">
        <v>9696</v>
      </c>
      <c r="D44" s="12">
        <v>12179.19</v>
      </c>
      <c r="E44" s="12">
        <v>1500.87</v>
      </c>
      <c r="F44" s="28">
        <v>1.60292185608</v>
      </c>
      <c r="G44" s="65">
        <v>28.345470660199993</v>
      </c>
    </row>
    <row r="45" spans="1:7" x14ac:dyDescent="0.55000000000000004">
      <c r="A45" s="10" t="s">
        <v>128</v>
      </c>
      <c r="B45" s="17" t="s">
        <v>40</v>
      </c>
      <c r="C45" s="12">
        <v>7238</v>
      </c>
      <c r="D45" s="12">
        <v>5125.34</v>
      </c>
      <c r="E45" s="12">
        <v>1348.87</v>
      </c>
      <c r="F45" s="28">
        <v>1.2747385685199999</v>
      </c>
      <c r="G45" s="65">
        <v>21.7016122932</v>
      </c>
    </row>
    <row r="46" spans="1:7" x14ac:dyDescent="0.55000000000000004">
      <c r="A46" s="108" t="s">
        <v>41</v>
      </c>
      <c r="B46" s="109"/>
      <c r="C46" s="9">
        <f>SUM(C47:C63)</f>
        <v>99750</v>
      </c>
      <c r="D46" s="9">
        <f t="shared" ref="D46:G46" si="3">SUM(D47:D63)</f>
        <v>103425.77</v>
      </c>
      <c r="E46" s="9">
        <f t="shared" si="3"/>
        <v>67388.72</v>
      </c>
      <c r="F46" s="23">
        <f t="shared" si="3"/>
        <v>52.695234790719994</v>
      </c>
      <c r="G46" s="52">
        <f t="shared" si="3"/>
        <v>796.78530335920004</v>
      </c>
    </row>
    <row r="47" spans="1:7" x14ac:dyDescent="0.55000000000000004">
      <c r="A47" s="10" t="s">
        <v>129</v>
      </c>
      <c r="B47" s="11" t="s">
        <v>42</v>
      </c>
      <c r="C47" s="12">
        <v>2262</v>
      </c>
      <c r="D47" s="12">
        <v>2496.58</v>
      </c>
      <c r="E47" s="12">
        <v>1405.28</v>
      </c>
      <c r="F47" s="28">
        <v>1.1382047252799998</v>
      </c>
      <c r="G47" s="65">
        <v>16.159301545599998</v>
      </c>
    </row>
    <row r="48" spans="1:7" s="2" customFormat="1" x14ac:dyDescent="0.55000000000000004">
      <c r="A48" s="10" t="s">
        <v>130</v>
      </c>
      <c r="B48" s="14" t="s">
        <v>43</v>
      </c>
      <c r="C48" s="12">
        <v>16995</v>
      </c>
      <c r="D48" s="12">
        <v>27557.9</v>
      </c>
      <c r="E48" s="12">
        <v>14456.349999999999</v>
      </c>
      <c r="F48" s="28">
        <v>14.321705295919998</v>
      </c>
      <c r="G48" s="65">
        <v>241.44486533359992</v>
      </c>
    </row>
    <row r="49" spans="1:7" x14ac:dyDescent="0.55000000000000004">
      <c r="A49" s="10" t="s">
        <v>131</v>
      </c>
      <c r="B49" s="14" t="s">
        <v>44</v>
      </c>
      <c r="C49" s="12">
        <v>5750</v>
      </c>
      <c r="D49" s="12">
        <v>3730.63</v>
      </c>
      <c r="E49" s="12">
        <v>4307.2700000000004</v>
      </c>
      <c r="F49" s="28">
        <v>4.0420258782000005</v>
      </c>
      <c r="G49" s="65">
        <v>67.669300873599994</v>
      </c>
    </row>
    <row r="50" spans="1:7" x14ac:dyDescent="0.55000000000000004">
      <c r="A50" s="10" t="s">
        <v>132</v>
      </c>
      <c r="B50" s="14" t="s">
        <v>45</v>
      </c>
      <c r="C50" s="12">
        <v>3923</v>
      </c>
      <c r="D50" s="28">
        <v>3438.2300000000005</v>
      </c>
      <c r="E50" s="28">
        <v>662.3</v>
      </c>
      <c r="F50" s="28">
        <v>0.52456728359999993</v>
      </c>
      <c r="G50" s="65">
        <v>8.138189634399998</v>
      </c>
    </row>
    <row r="51" spans="1:7" x14ac:dyDescent="0.55000000000000004">
      <c r="A51" s="10" t="s">
        <v>133</v>
      </c>
      <c r="B51" s="14" t="s">
        <v>46</v>
      </c>
      <c r="C51" s="12">
        <v>10189</v>
      </c>
      <c r="D51" s="28">
        <v>9890.11</v>
      </c>
      <c r="E51" s="28">
        <v>17274.11</v>
      </c>
      <c r="F51" s="28">
        <v>10.659349581000001</v>
      </c>
      <c r="G51" s="65">
        <v>143.35390055159996</v>
      </c>
    </row>
    <row r="52" spans="1:7" x14ac:dyDescent="0.55000000000000004">
      <c r="A52" s="10" t="s">
        <v>134</v>
      </c>
      <c r="B52" s="14" t="s">
        <v>47</v>
      </c>
      <c r="C52" s="12">
        <v>4122</v>
      </c>
      <c r="D52" s="28">
        <v>1826.27</v>
      </c>
      <c r="E52" s="28">
        <v>488.97</v>
      </c>
      <c r="F52" s="28">
        <v>0.40345877763999999</v>
      </c>
      <c r="G52" s="65">
        <v>6.4735104415999993</v>
      </c>
    </row>
    <row r="53" spans="1:7" x14ac:dyDescent="0.55000000000000004">
      <c r="A53" s="10" t="s">
        <v>135</v>
      </c>
      <c r="B53" s="14" t="s">
        <v>48</v>
      </c>
      <c r="C53" s="12">
        <v>4027</v>
      </c>
      <c r="D53" s="28">
        <v>4215.87</v>
      </c>
      <c r="E53" s="28">
        <v>3145.17</v>
      </c>
      <c r="F53" s="28">
        <v>2.8117784000399997</v>
      </c>
      <c r="G53" s="65">
        <v>46.358284696599995</v>
      </c>
    </row>
    <row r="54" spans="1:7" x14ac:dyDescent="0.55000000000000004">
      <c r="A54" s="10" t="s">
        <v>136</v>
      </c>
      <c r="B54" s="14" t="s">
        <v>49</v>
      </c>
      <c r="C54" s="12">
        <v>7594</v>
      </c>
      <c r="D54" s="28">
        <v>9619.7099999999991</v>
      </c>
      <c r="E54" s="28">
        <v>7047.26</v>
      </c>
      <c r="F54" s="28">
        <v>4.45419748568</v>
      </c>
      <c r="G54" s="65">
        <v>55.762542519999997</v>
      </c>
    </row>
    <row r="55" spans="1:7" x14ac:dyDescent="0.55000000000000004">
      <c r="A55" s="10" t="s">
        <v>137</v>
      </c>
      <c r="B55" s="14" t="s">
        <v>50</v>
      </c>
      <c r="C55" s="12">
        <v>2832</v>
      </c>
      <c r="D55" s="28">
        <v>3265.5299999999997</v>
      </c>
      <c r="E55" s="28">
        <v>1822.73</v>
      </c>
      <c r="F55" s="28">
        <v>1.4154058101599998</v>
      </c>
      <c r="G55" s="65">
        <v>20.240519007</v>
      </c>
    </row>
    <row r="56" spans="1:7" s="2" customFormat="1" x14ac:dyDescent="0.55000000000000004">
      <c r="A56" s="10" t="s">
        <v>138</v>
      </c>
      <c r="B56" s="14" t="s">
        <v>51</v>
      </c>
      <c r="C56" s="12">
        <v>8322</v>
      </c>
      <c r="D56" s="28">
        <v>13426.32</v>
      </c>
      <c r="E56" s="28">
        <v>4548.42</v>
      </c>
      <c r="F56" s="28">
        <v>3.7671024438800003</v>
      </c>
      <c r="G56" s="65">
        <v>58.982832639399994</v>
      </c>
    </row>
    <row r="57" spans="1:7" x14ac:dyDescent="0.55000000000000004">
      <c r="A57" s="10" t="s">
        <v>139</v>
      </c>
      <c r="B57" s="14" t="s">
        <v>52</v>
      </c>
      <c r="C57" s="12">
        <v>6427</v>
      </c>
      <c r="D57" s="28">
        <v>4034.4900000000002</v>
      </c>
      <c r="E57" s="28">
        <v>899.09999999999991</v>
      </c>
      <c r="F57" s="28">
        <v>0.91934102007999985</v>
      </c>
      <c r="G57" s="65">
        <v>14.938063636399999</v>
      </c>
    </row>
    <row r="58" spans="1:7" x14ac:dyDescent="0.55000000000000004">
      <c r="A58" s="10" t="s">
        <v>140</v>
      </c>
      <c r="B58" s="14" t="s">
        <v>53</v>
      </c>
      <c r="C58" s="12">
        <v>1345</v>
      </c>
      <c r="D58" s="28">
        <v>437.90999999999997</v>
      </c>
      <c r="E58" s="28">
        <v>186.04</v>
      </c>
      <c r="F58" s="28">
        <v>0.14065663439999998</v>
      </c>
      <c r="G58" s="65">
        <v>2.1782426543999991</v>
      </c>
    </row>
    <row r="59" spans="1:7" x14ac:dyDescent="0.55000000000000004">
      <c r="A59" s="10" t="s">
        <v>141</v>
      </c>
      <c r="B59" s="14" t="s">
        <v>54</v>
      </c>
      <c r="C59" s="12">
        <v>13334</v>
      </c>
      <c r="D59" s="28">
        <v>7403.4400000000005</v>
      </c>
      <c r="E59" s="28">
        <v>4025.1100000000006</v>
      </c>
      <c r="F59" s="28">
        <v>2.4443931612400003</v>
      </c>
      <c r="G59" s="65">
        <v>32.467967700000003</v>
      </c>
    </row>
    <row r="60" spans="1:7" x14ac:dyDescent="0.55000000000000004">
      <c r="A60" s="10" t="s">
        <v>142</v>
      </c>
      <c r="B60" s="14" t="s">
        <v>55</v>
      </c>
      <c r="C60" s="12">
        <v>2300</v>
      </c>
      <c r="D60" s="28">
        <v>1142.81</v>
      </c>
      <c r="E60" s="28">
        <v>436.40999999999997</v>
      </c>
      <c r="F60" s="28">
        <v>0.38512336363999994</v>
      </c>
      <c r="G60" s="65">
        <v>6.3533590617999991</v>
      </c>
    </row>
    <row r="61" spans="1:7" x14ac:dyDescent="0.55000000000000004">
      <c r="A61" s="10" t="s">
        <v>143</v>
      </c>
      <c r="B61" s="14" t="s">
        <v>56</v>
      </c>
      <c r="C61" s="12">
        <v>3388</v>
      </c>
      <c r="D61" s="28">
        <v>4678.88</v>
      </c>
      <c r="E61" s="28">
        <v>2134.0299999999997</v>
      </c>
      <c r="F61" s="28">
        <v>1.4998393303999999</v>
      </c>
      <c r="G61" s="65">
        <v>18.995095065399997</v>
      </c>
    </row>
    <row r="62" spans="1:7" x14ac:dyDescent="0.55000000000000004">
      <c r="A62" s="10" t="s">
        <v>144</v>
      </c>
      <c r="B62" s="14" t="s">
        <v>57</v>
      </c>
      <c r="C62" s="12">
        <v>4096</v>
      </c>
      <c r="D62" s="28">
        <v>3968.98</v>
      </c>
      <c r="E62" s="28">
        <v>3049.54</v>
      </c>
      <c r="F62" s="28">
        <v>2.5342994443199993</v>
      </c>
      <c r="G62" s="65">
        <v>38.569101268599994</v>
      </c>
    </row>
    <row r="63" spans="1:7" x14ac:dyDescent="0.55000000000000004">
      <c r="A63" s="10" t="s">
        <v>145</v>
      </c>
      <c r="B63" s="17" t="s">
        <v>58</v>
      </c>
      <c r="C63" s="12">
        <v>2844</v>
      </c>
      <c r="D63" s="28">
        <v>2292.11</v>
      </c>
      <c r="E63" s="28">
        <v>1500.63</v>
      </c>
      <c r="F63" s="28">
        <v>1.23378615524</v>
      </c>
      <c r="G63" s="65">
        <v>18.700226729200001</v>
      </c>
    </row>
    <row r="64" spans="1:7" x14ac:dyDescent="0.55000000000000004">
      <c r="A64" s="108" t="s">
        <v>59</v>
      </c>
      <c r="B64" s="109"/>
      <c r="C64" s="9">
        <f>SUM(C65:C78)</f>
        <v>36195</v>
      </c>
      <c r="D64" s="23">
        <f t="shared" ref="D64:G64" si="4">SUM(D65:D78)</f>
        <v>41895.539999999994</v>
      </c>
      <c r="E64" s="23">
        <f t="shared" si="4"/>
        <v>35748.449999999997</v>
      </c>
      <c r="F64" s="23">
        <f t="shared" si="4"/>
        <v>23.882933448319996</v>
      </c>
      <c r="G64" s="52">
        <f t="shared" si="4"/>
        <v>300.26218916919998</v>
      </c>
    </row>
    <row r="65" spans="1:7" x14ac:dyDescent="0.55000000000000004">
      <c r="A65" s="10" t="s">
        <v>146</v>
      </c>
      <c r="B65" s="11" t="s">
        <v>60</v>
      </c>
      <c r="C65" s="12">
        <v>438</v>
      </c>
      <c r="D65" s="28">
        <v>418.91999999999996</v>
      </c>
      <c r="E65" s="28">
        <v>122.72999999999999</v>
      </c>
      <c r="F65" s="28">
        <v>9.2844954999999993E-2</v>
      </c>
      <c r="G65" s="65">
        <v>1.4382364427999998</v>
      </c>
    </row>
    <row r="66" spans="1:7" x14ac:dyDescent="0.55000000000000004">
      <c r="A66" s="10" t="s">
        <v>147</v>
      </c>
      <c r="B66" s="14" t="s">
        <v>61</v>
      </c>
      <c r="C66" s="15">
        <v>1977</v>
      </c>
      <c r="D66" s="26">
        <v>1778.4299999999998</v>
      </c>
      <c r="E66" s="26">
        <v>751.22</v>
      </c>
      <c r="F66" s="26">
        <v>0.43258587640000001</v>
      </c>
      <c r="G66" s="66">
        <v>5.2305867063999996</v>
      </c>
    </row>
    <row r="67" spans="1:7" x14ac:dyDescent="0.55000000000000004">
      <c r="A67" s="10" t="s">
        <v>148</v>
      </c>
      <c r="B67" s="14" t="s">
        <v>62</v>
      </c>
      <c r="C67" s="15">
        <v>2333</v>
      </c>
      <c r="D67" s="26">
        <v>1963.48</v>
      </c>
      <c r="E67" s="26">
        <v>1620.2400000000002</v>
      </c>
      <c r="F67" s="26">
        <v>0.74938980328000016</v>
      </c>
      <c r="G67" s="66">
        <v>7.7390513588000012</v>
      </c>
    </row>
    <row r="68" spans="1:7" x14ac:dyDescent="0.55000000000000004">
      <c r="A68" s="10" t="s">
        <v>149</v>
      </c>
      <c r="B68" s="14" t="s">
        <v>63</v>
      </c>
      <c r="C68" s="15">
        <v>6850</v>
      </c>
      <c r="D68" s="26">
        <v>15574.84</v>
      </c>
      <c r="E68" s="26">
        <v>7221.2300000000005</v>
      </c>
      <c r="F68" s="26">
        <v>6.4599092794799988</v>
      </c>
      <c r="G68" s="66">
        <v>69.75655412479999</v>
      </c>
    </row>
    <row r="69" spans="1:7" x14ac:dyDescent="0.55000000000000004">
      <c r="A69" s="10" t="s">
        <v>150</v>
      </c>
      <c r="B69" s="14" t="s">
        <v>64</v>
      </c>
      <c r="C69" s="15">
        <v>3143</v>
      </c>
      <c r="D69" s="25">
        <v>582.96</v>
      </c>
      <c r="E69" s="25">
        <v>1123.83</v>
      </c>
      <c r="F69" s="25">
        <v>0.68068424275999995</v>
      </c>
      <c r="G69" s="56">
        <v>9.2284442115999994</v>
      </c>
    </row>
    <row r="70" spans="1:7" x14ac:dyDescent="0.55000000000000004">
      <c r="A70" s="10" t="s">
        <v>151</v>
      </c>
      <c r="B70" s="14" t="s">
        <v>65</v>
      </c>
      <c r="C70" s="15">
        <v>849</v>
      </c>
      <c r="D70" s="26">
        <v>750.98</v>
      </c>
      <c r="E70" s="26">
        <v>980.33</v>
      </c>
      <c r="F70" s="26">
        <v>0.44944735152000004</v>
      </c>
      <c r="G70" s="66">
        <v>4.6491540657999995</v>
      </c>
    </row>
    <row r="71" spans="1:7" x14ac:dyDescent="0.55000000000000004">
      <c r="A71" s="10" t="s">
        <v>152</v>
      </c>
      <c r="B71" s="14" t="s">
        <v>66</v>
      </c>
      <c r="C71" s="15">
        <v>428</v>
      </c>
      <c r="D71" s="26">
        <v>219.64999999999998</v>
      </c>
      <c r="E71" s="26">
        <v>293.14999999999998</v>
      </c>
      <c r="F71" s="26">
        <v>0.15283386244</v>
      </c>
      <c r="G71" s="66">
        <v>1.8376155539999999</v>
      </c>
    </row>
    <row r="72" spans="1:7" x14ac:dyDescent="0.55000000000000004">
      <c r="A72" s="10" t="s">
        <v>153</v>
      </c>
      <c r="B72" s="14" t="s">
        <v>67</v>
      </c>
      <c r="C72" s="15">
        <v>4165</v>
      </c>
      <c r="D72" s="26">
        <v>7953.9800000000005</v>
      </c>
      <c r="E72" s="26">
        <v>8259.16</v>
      </c>
      <c r="F72" s="26">
        <v>5.7150426530399994</v>
      </c>
      <c r="G72" s="66">
        <v>81.968472620999989</v>
      </c>
    </row>
    <row r="73" spans="1:7" x14ac:dyDescent="0.55000000000000004">
      <c r="A73" s="10" t="s">
        <v>154</v>
      </c>
      <c r="B73" s="14" t="s">
        <v>68</v>
      </c>
      <c r="C73" s="15">
        <v>32</v>
      </c>
      <c r="D73" s="25">
        <v>26.37</v>
      </c>
      <c r="E73" s="25">
        <v>86.19</v>
      </c>
      <c r="F73" s="25">
        <v>3.3105578999999996E-2</v>
      </c>
      <c r="G73" s="56">
        <v>0.26609955839999999</v>
      </c>
    </row>
    <row r="74" spans="1:7" x14ac:dyDescent="0.55000000000000004">
      <c r="A74" s="10" t="s">
        <v>155</v>
      </c>
      <c r="B74" s="14" t="s">
        <v>69</v>
      </c>
      <c r="C74" s="15">
        <v>2313</v>
      </c>
      <c r="D74" s="25">
        <v>621.49</v>
      </c>
      <c r="E74" s="25">
        <v>666.09</v>
      </c>
      <c r="F74" s="25">
        <v>0.34122544988000003</v>
      </c>
      <c r="G74" s="56">
        <v>4.0353833124000005</v>
      </c>
    </row>
    <row r="75" spans="1:7" x14ac:dyDescent="0.55000000000000004">
      <c r="A75" s="10" t="s">
        <v>156</v>
      </c>
      <c r="B75" s="14" t="s">
        <v>70</v>
      </c>
      <c r="C75" s="15">
        <v>997</v>
      </c>
      <c r="D75" s="25">
        <v>292.04999999999995</v>
      </c>
      <c r="E75" s="25">
        <v>488.89000000000004</v>
      </c>
      <c r="F75" s="25">
        <v>0.26027069800000002</v>
      </c>
      <c r="G75" s="56">
        <v>3.1811484221999997</v>
      </c>
    </row>
    <row r="76" spans="1:7" x14ac:dyDescent="0.55000000000000004">
      <c r="A76" s="10" t="s">
        <v>157</v>
      </c>
      <c r="B76" s="14" t="s">
        <v>71</v>
      </c>
      <c r="C76" s="15">
        <v>7134</v>
      </c>
      <c r="D76" s="25">
        <v>7343.47</v>
      </c>
      <c r="E76" s="25">
        <v>8828.64</v>
      </c>
      <c r="F76" s="25">
        <v>5.0809134459999994</v>
      </c>
      <c r="G76" s="56">
        <v>62.953828407199993</v>
      </c>
    </row>
    <row r="77" spans="1:7" x14ac:dyDescent="0.55000000000000004">
      <c r="A77" s="10" t="s">
        <v>158</v>
      </c>
      <c r="B77" s="14" t="s">
        <v>72</v>
      </c>
      <c r="C77" s="15">
        <v>1385</v>
      </c>
      <c r="D77" s="26">
        <v>575.34999999999991</v>
      </c>
      <c r="E77" s="26">
        <v>920.5</v>
      </c>
      <c r="F77" s="26">
        <v>0.43827198571999998</v>
      </c>
      <c r="G77" s="66">
        <v>4.8052551149999996</v>
      </c>
    </row>
    <row r="78" spans="1:7" x14ac:dyDescent="0.55000000000000004">
      <c r="A78" s="10" t="s">
        <v>159</v>
      </c>
      <c r="B78" s="17" t="s">
        <v>73</v>
      </c>
      <c r="C78" s="18">
        <v>4151</v>
      </c>
      <c r="D78" s="37">
        <v>3793.5699999999997</v>
      </c>
      <c r="E78" s="37">
        <v>4386.25</v>
      </c>
      <c r="F78" s="37">
        <v>2.9964082657999995</v>
      </c>
      <c r="G78" s="85">
        <v>43.172359268799994</v>
      </c>
    </row>
    <row r="79" spans="1:7" x14ac:dyDescent="0.55000000000000004">
      <c r="A79" s="108" t="s">
        <v>74</v>
      </c>
      <c r="B79" s="109"/>
      <c r="C79" s="9">
        <f>SUM(C80:C87)</f>
        <v>17353</v>
      </c>
      <c r="D79" s="23">
        <f t="shared" ref="D79:G79" si="5">SUM(D80:D87)</f>
        <v>120577.76999999999</v>
      </c>
      <c r="E79" s="23">
        <f t="shared" si="5"/>
        <v>42500.990000000005</v>
      </c>
      <c r="F79" s="23">
        <f t="shared" si="5"/>
        <v>112.81962497231999</v>
      </c>
      <c r="G79" s="52">
        <f t="shared" si="5"/>
        <v>1288.2661383001998</v>
      </c>
    </row>
    <row r="80" spans="1:7" x14ac:dyDescent="0.55000000000000004">
      <c r="A80" s="10" t="s">
        <v>160</v>
      </c>
      <c r="B80" s="11" t="s">
        <v>75</v>
      </c>
      <c r="C80" s="12">
        <v>2736</v>
      </c>
      <c r="D80" s="28">
        <v>5209.46</v>
      </c>
      <c r="E80" s="28">
        <v>3070.3799999999997</v>
      </c>
      <c r="F80" s="28">
        <v>10.536484595879999</v>
      </c>
      <c r="G80" s="65">
        <v>107.63816986679997</v>
      </c>
    </row>
    <row r="81" spans="1:7" x14ac:dyDescent="0.55000000000000004">
      <c r="A81" s="10" t="s">
        <v>161</v>
      </c>
      <c r="B81" s="14" t="s">
        <v>76</v>
      </c>
      <c r="C81" s="12">
        <v>4675</v>
      </c>
      <c r="D81" s="28">
        <v>61908.54</v>
      </c>
      <c r="E81" s="28">
        <v>17553.04</v>
      </c>
      <c r="F81" s="28">
        <v>48.74329625611999</v>
      </c>
      <c r="G81" s="65">
        <v>582.96116566319995</v>
      </c>
    </row>
    <row r="82" spans="1:7" x14ac:dyDescent="0.55000000000000004">
      <c r="A82" s="10" t="s">
        <v>162</v>
      </c>
      <c r="B82" s="14" t="s">
        <v>77</v>
      </c>
      <c r="C82" s="15">
        <v>2146</v>
      </c>
      <c r="D82" s="26">
        <v>3060.01</v>
      </c>
      <c r="E82" s="26">
        <v>2520.58</v>
      </c>
      <c r="F82" s="26">
        <v>2.0160273951999996</v>
      </c>
      <c r="G82" s="66">
        <v>32.024326125999998</v>
      </c>
    </row>
    <row r="83" spans="1:7" x14ac:dyDescent="0.55000000000000004">
      <c r="A83" s="10" t="s">
        <v>163</v>
      </c>
      <c r="B83" s="14" t="s">
        <v>78</v>
      </c>
      <c r="C83" s="15">
        <v>940</v>
      </c>
      <c r="D83" s="26">
        <v>3102.2799999999997</v>
      </c>
      <c r="E83" s="26">
        <v>1121.96</v>
      </c>
      <c r="F83" s="26">
        <v>1.2748107261199997</v>
      </c>
      <c r="G83" s="66">
        <v>16.680759695599999</v>
      </c>
    </row>
    <row r="84" spans="1:7" x14ac:dyDescent="0.55000000000000004">
      <c r="A84" s="10" t="s">
        <v>164</v>
      </c>
      <c r="B84" s="14" t="s">
        <v>79</v>
      </c>
      <c r="C84" s="15">
        <v>2014</v>
      </c>
      <c r="D84" s="25">
        <v>20024.93</v>
      </c>
      <c r="E84" s="25">
        <v>6849.3</v>
      </c>
      <c r="F84" s="25">
        <v>27.856294311920003</v>
      </c>
      <c r="G84" s="56">
        <v>291.54657107000008</v>
      </c>
    </row>
    <row r="85" spans="1:7" x14ac:dyDescent="0.55000000000000004">
      <c r="A85" s="10" t="s">
        <v>165</v>
      </c>
      <c r="B85" s="14" t="s">
        <v>80</v>
      </c>
      <c r="C85" s="15">
        <v>1</v>
      </c>
      <c r="D85" s="25">
        <v>0.04</v>
      </c>
      <c r="E85" s="25">
        <v>0.08</v>
      </c>
      <c r="F85" s="25">
        <v>3.0728000000000008E-5</v>
      </c>
      <c r="G85" s="56">
        <v>2.4698879999999996E-4</v>
      </c>
    </row>
    <row r="86" spans="1:7" x14ac:dyDescent="0.55000000000000004">
      <c r="A86" s="10" t="s">
        <v>166</v>
      </c>
      <c r="B86" s="14" t="s">
        <v>81</v>
      </c>
      <c r="C86" s="15">
        <v>572</v>
      </c>
      <c r="D86" s="26">
        <v>2168.9299999999998</v>
      </c>
      <c r="E86" s="26">
        <v>953.67000000000007</v>
      </c>
      <c r="F86" s="26">
        <v>1.08975196988</v>
      </c>
      <c r="G86" s="66">
        <v>16.957550823800002</v>
      </c>
    </row>
    <row r="87" spans="1:7" x14ac:dyDescent="0.55000000000000004">
      <c r="A87" s="10" t="s">
        <v>167</v>
      </c>
      <c r="B87" s="17" t="s">
        <v>82</v>
      </c>
      <c r="C87" s="18">
        <v>4269</v>
      </c>
      <c r="D87" s="38">
        <v>25103.58</v>
      </c>
      <c r="E87" s="38">
        <v>10431.98</v>
      </c>
      <c r="F87" s="38">
        <v>21.302928989200005</v>
      </c>
      <c r="G87" s="78">
        <v>240.45734806599998</v>
      </c>
    </row>
    <row r="88" spans="1:7" s="27" customFormat="1" x14ac:dyDescent="0.55000000000000004">
      <c r="A88" s="112" t="s">
        <v>83</v>
      </c>
      <c r="B88" s="113"/>
      <c r="C88" s="23">
        <f>SUM(C5,C15,C25,C46,C64,C79)</f>
        <v>399818</v>
      </c>
      <c r="D88" s="23">
        <f t="shared" ref="D88:G88" si="6">SUM(D5,D15,D25,D46,D64,D79)</f>
        <v>588913.47</v>
      </c>
      <c r="E88" s="23">
        <f t="shared" si="6"/>
        <v>282368.06</v>
      </c>
      <c r="F88" s="23">
        <f t="shared" si="6"/>
        <v>322.29934758803995</v>
      </c>
      <c r="G88" s="52">
        <f t="shared" si="6"/>
        <v>4511.6543444582003</v>
      </c>
    </row>
    <row r="89" spans="1:7" x14ac:dyDescent="0.55000000000000004">
      <c r="F89" s="31"/>
      <c r="G89" s="31"/>
    </row>
    <row r="90" spans="1:7" x14ac:dyDescent="0.55000000000000004">
      <c r="A90" s="20" t="s">
        <v>178</v>
      </c>
      <c r="B90" s="20"/>
      <c r="C90" s="21"/>
      <c r="D90" s="21"/>
      <c r="E90" s="20"/>
      <c r="F90" s="31"/>
      <c r="G90" s="31"/>
    </row>
    <row r="91" spans="1:7" x14ac:dyDescent="0.55000000000000004">
      <c r="A91" s="20" t="s">
        <v>168</v>
      </c>
      <c r="B91" s="20"/>
      <c r="C91" s="21"/>
      <c r="D91" s="21"/>
      <c r="E91" s="20"/>
      <c r="F91" s="86"/>
    </row>
  </sheetData>
  <mergeCells count="9">
    <mergeCell ref="A3:A4"/>
    <mergeCell ref="B3:B4"/>
    <mergeCell ref="A64:B64"/>
    <mergeCell ref="A79:B79"/>
    <mergeCell ref="A88:B88"/>
    <mergeCell ref="A5:B5"/>
    <mergeCell ref="A15:B15"/>
    <mergeCell ref="A25:B25"/>
    <mergeCell ref="A46:B4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1"/>
  <sheetViews>
    <sheetView zoomScale="85" zoomScaleNormal="85" workbookViewId="0">
      <pane ySplit="4" topLeftCell="A5" activePane="bottomLeft" state="frozen"/>
      <selection pane="bottomLeft" activeCell="F1" sqref="F1"/>
    </sheetView>
  </sheetViews>
  <sheetFormatPr defaultColWidth="9.140625" defaultRowHeight="24" x14ac:dyDescent="0.55000000000000004"/>
  <cols>
    <col min="1" max="1" width="7" style="1" customWidth="1"/>
    <col min="2" max="2" width="15.85546875" style="1" customWidth="1"/>
    <col min="3" max="3" width="15.28515625" style="1" customWidth="1"/>
    <col min="4" max="4" width="15.85546875" style="1" customWidth="1"/>
    <col min="5" max="5" width="16.140625" style="1" customWidth="1"/>
    <col min="6" max="6" width="17.5703125" style="27" customWidth="1"/>
    <col min="7" max="7" width="18.7109375" style="27" customWidth="1"/>
    <col min="8" max="16384" width="9.140625" style="1"/>
  </cols>
  <sheetData>
    <row r="1" spans="1:7" ht="27" customHeight="1" x14ac:dyDescent="0.65">
      <c r="A1" s="6" t="s">
        <v>175</v>
      </c>
    </row>
    <row r="2" spans="1:7" s="3" customFormat="1" x14ac:dyDescent="0.55000000000000004">
      <c r="F2" s="4"/>
      <c r="G2" s="4"/>
    </row>
    <row r="3" spans="1:7" s="3" customFormat="1" x14ac:dyDescent="0.55000000000000004">
      <c r="A3" s="104" t="s">
        <v>88</v>
      </c>
      <c r="B3" s="106" t="s">
        <v>0</v>
      </c>
      <c r="C3" s="7" t="s">
        <v>89</v>
      </c>
      <c r="D3" s="7" t="s">
        <v>84</v>
      </c>
      <c r="E3" s="35" t="s">
        <v>85</v>
      </c>
      <c r="F3" s="83" t="s">
        <v>188</v>
      </c>
      <c r="G3" s="90" t="s">
        <v>193</v>
      </c>
    </row>
    <row r="4" spans="1:7" s="3" customFormat="1" x14ac:dyDescent="0.55000000000000004">
      <c r="A4" s="105"/>
      <c r="B4" s="107"/>
      <c r="C4" s="8" t="s">
        <v>90</v>
      </c>
      <c r="D4" s="8" t="s">
        <v>86</v>
      </c>
      <c r="E4" s="36" t="s">
        <v>87</v>
      </c>
      <c r="F4" s="84" t="s">
        <v>187</v>
      </c>
      <c r="G4" s="91" t="s">
        <v>192</v>
      </c>
    </row>
    <row r="5" spans="1:7" x14ac:dyDescent="0.55000000000000004">
      <c r="A5" s="110" t="s">
        <v>1</v>
      </c>
      <c r="B5" s="111"/>
      <c r="C5" s="23">
        <f>กร่อย_57!C5+ชายฝั่ง_57!C5+จืด_57!C5</f>
        <v>18358</v>
      </c>
      <c r="D5" s="23">
        <f>กร่อย_57!D5+ชายฝั่ง_57!D5+จืด_57!D5</f>
        <v>55652.950000000004</v>
      </c>
      <c r="E5" s="23">
        <f>กร่อย_57!E5+ชายฝั่ง_57!E5+จืด_57!E5</f>
        <v>28492.226999999999</v>
      </c>
      <c r="F5" s="23">
        <f>กร่อย_57!F5+ชายฝั่ง_57!F5+จืด_57!F5</f>
        <v>24.186665536592002</v>
      </c>
      <c r="G5" s="23">
        <f>กร่อย_57!G5+ชายฝั่ง_57!G5+จืด_57!G5</f>
        <v>376.40154460195203</v>
      </c>
    </row>
    <row r="6" spans="1:7" x14ac:dyDescent="0.55000000000000004">
      <c r="A6" s="69" t="s">
        <v>91</v>
      </c>
      <c r="B6" s="11" t="s">
        <v>2</v>
      </c>
      <c r="C6" s="73">
        <f>กร่อย_57!C6+ชายฝั่ง_57!C6+จืด_57!C6</f>
        <v>3056</v>
      </c>
      <c r="D6" s="73">
        <f>กร่อย_57!D6+ชายฝั่ง_57!D6+จืด_57!D6</f>
        <v>28120.959999999999</v>
      </c>
      <c r="E6" s="73">
        <f>กร่อย_57!E6+ชายฝั่ง_57!E6+จืด_57!E6</f>
        <v>7595.237000000001</v>
      </c>
      <c r="F6" s="73">
        <f>กร่อย_57!F6+ชายฝั่ง_57!F6+จืด_57!F6</f>
        <v>6.9162165605520007</v>
      </c>
      <c r="G6" s="73">
        <f>กร่อย_57!G6+ชายฝั่ง_57!G6+จืด_57!G6</f>
        <v>133.63831670055202</v>
      </c>
    </row>
    <row r="7" spans="1:7" x14ac:dyDescent="0.55000000000000004">
      <c r="A7" s="69" t="s">
        <v>92</v>
      </c>
      <c r="B7" s="14" t="s">
        <v>3</v>
      </c>
      <c r="C7" s="73">
        <f>กร่อย_57!C7+ชายฝั่ง_57!C7+จืด_57!C7</f>
        <v>2441</v>
      </c>
      <c r="D7" s="73">
        <f>กร่อย_57!D7+ชายฝั่ง_57!D7+จืด_57!D7</f>
        <v>2415.35</v>
      </c>
      <c r="E7" s="73">
        <f>กร่อย_57!E7+ชายฝั่ง_57!E7+จืด_57!E7</f>
        <v>1477.04</v>
      </c>
      <c r="F7" s="73">
        <f>กร่อย_57!F7+ชายฝั่ง_57!F7+จืด_57!F7</f>
        <v>1.53695361952</v>
      </c>
      <c r="G7" s="73">
        <f>กร่อย_57!G7+ชายฝั่ง_57!G7+จืด_57!G7</f>
        <v>20.055988578399997</v>
      </c>
    </row>
    <row r="8" spans="1:7" x14ac:dyDescent="0.55000000000000004">
      <c r="A8" s="69" t="s">
        <v>93</v>
      </c>
      <c r="B8" s="14" t="s">
        <v>4</v>
      </c>
      <c r="C8" s="73">
        <f>กร่อย_57!C8+ชายฝั่ง_57!C8+จืด_57!C8</f>
        <v>1453</v>
      </c>
      <c r="D8" s="73">
        <f>กร่อย_57!D8+ชายฝั่ง_57!D8+จืด_57!D8</f>
        <v>2939.18</v>
      </c>
      <c r="E8" s="73">
        <f>กร่อย_57!E8+ชายฝั่ง_57!E8+จืด_57!E8</f>
        <v>2201.5700000000002</v>
      </c>
      <c r="F8" s="73">
        <f>กร่อย_57!F8+ชายฝั่ง_57!F8+จืด_57!F8</f>
        <v>1.7318839958799999</v>
      </c>
      <c r="G8" s="73">
        <f>กร่อย_57!G8+ชายฝั่ง_57!G8+จืด_57!G8</f>
        <v>26.241194572000001</v>
      </c>
    </row>
    <row r="9" spans="1:7" x14ac:dyDescent="0.55000000000000004">
      <c r="A9" s="69" t="s">
        <v>94</v>
      </c>
      <c r="B9" s="14" t="s">
        <v>5</v>
      </c>
      <c r="C9" s="73">
        <f>กร่อย_57!C9+ชายฝั่ง_57!C9+จืด_57!C9</f>
        <v>1414</v>
      </c>
      <c r="D9" s="73">
        <f>กร่อย_57!D9+ชายฝั่ง_57!D9+จืด_57!D9</f>
        <v>5328.97</v>
      </c>
      <c r="E9" s="73">
        <f>กร่อย_57!E9+ชายฝั่ง_57!E9+จืด_57!E9</f>
        <v>6571.65</v>
      </c>
      <c r="F9" s="73">
        <f>กร่อย_57!F9+ชายฝั่ง_57!F9+จืด_57!F9</f>
        <v>3.8951354273199996</v>
      </c>
      <c r="G9" s="73">
        <f>กร่อย_57!G9+ชายฝั่ง_57!G9+จืด_57!G9</f>
        <v>52.064939753999994</v>
      </c>
    </row>
    <row r="10" spans="1:7" x14ac:dyDescent="0.55000000000000004">
      <c r="A10" s="69" t="s">
        <v>95</v>
      </c>
      <c r="B10" s="14" t="s">
        <v>6</v>
      </c>
      <c r="C10" s="73">
        <f>กร่อย_57!C10+ชายฝั่ง_57!C10+จืด_57!C10</f>
        <v>1742</v>
      </c>
      <c r="D10" s="73">
        <f>กร่อย_57!D10+ชายฝั่ง_57!D10+จืด_57!D10</f>
        <v>3637.2</v>
      </c>
      <c r="E10" s="73">
        <f>กร่อย_57!E10+ชายฝั่ง_57!E10+จืด_57!E10</f>
        <v>2240.9800000000005</v>
      </c>
      <c r="F10" s="73">
        <f>กร่อย_57!F10+ชายฝั่ง_57!F10+จืด_57!F10</f>
        <v>3.3646082207600001</v>
      </c>
      <c r="G10" s="73">
        <f>กร่อย_57!G10+ชายฝั่ง_57!G10+จืด_57!G10</f>
        <v>40.012381163999997</v>
      </c>
    </row>
    <row r="11" spans="1:7" x14ac:dyDescent="0.55000000000000004">
      <c r="A11" s="69" t="s">
        <v>96</v>
      </c>
      <c r="B11" s="14" t="s">
        <v>7</v>
      </c>
      <c r="C11" s="73">
        <f>กร่อย_57!C11+ชายฝั่ง_57!C11+จืด_57!C11</f>
        <v>3519</v>
      </c>
      <c r="D11" s="73">
        <f>กร่อย_57!D11+ชายฝั่ง_57!D11+จืด_57!D11</f>
        <v>5874.29</v>
      </c>
      <c r="E11" s="73">
        <f>กร่อย_57!E11+ชายฝั่ง_57!E11+จืด_57!E11</f>
        <v>2024.4399999999998</v>
      </c>
      <c r="F11" s="73">
        <f>กร่อย_57!F11+ชายฝั่ง_57!F11+จืด_57!F11</f>
        <v>1.6270925948799999</v>
      </c>
      <c r="G11" s="73">
        <f>กร่อย_57!G11+ชายฝั่ง_57!G11+จืด_57!G11</f>
        <v>25.300277306399995</v>
      </c>
    </row>
    <row r="12" spans="1:7" x14ac:dyDescent="0.55000000000000004">
      <c r="A12" s="69" t="s">
        <v>97</v>
      </c>
      <c r="B12" s="14" t="s">
        <v>8</v>
      </c>
      <c r="C12" s="73">
        <f>กร่อย_57!C12+ชายฝั่ง_57!C12+จืด_57!C12</f>
        <v>1491</v>
      </c>
      <c r="D12" s="73">
        <f>กร่อย_57!D12+ชายฝั่ง_57!D12+จืด_57!D12</f>
        <v>2508.62</v>
      </c>
      <c r="E12" s="73">
        <f>กร่อย_57!E12+ชายฝั่ง_57!E12+จืด_57!E12</f>
        <v>3190.7</v>
      </c>
      <c r="F12" s="73">
        <f>กร่อย_57!F12+ชายฝั่ง_57!F12+จืด_57!F12</f>
        <v>1.9790386228799999</v>
      </c>
      <c r="G12" s="73">
        <f>กร่อย_57!G12+ชายฝั่ง_57!G12+จืด_57!G12</f>
        <v>27.227480468399996</v>
      </c>
    </row>
    <row r="13" spans="1:7" x14ac:dyDescent="0.55000000000000004">
      <c r="A13" s="69" t="s">
        <v>98</v>
      </c>
      <c r="B13" s="14" t="s">
        <v>9</v>
      </c>
      <c r="C13" s="73">
        <f>กร่อย_57!C13+ชายฝั่ง_57!C13+จืด_57!C13</f>
        <v>1308</v>
      </c>
      <c r="D13" s="73">
        <f>กร่อย_57!D13+ชายฝั่ง_57!D13+จืด_57!D13</f>
        <v>1303.18</v>
      </c>
      <c r="E13" s="73">
        <f>กร่อย_57!E13+ชายฝั่ง_57!E13+จืด_57!E13</f>
        <v>477.27</v>
      </c>
      <c r="F13" s="73">
        <f>กร่อย_57!F13+ชายฝั่ง_57!F13+จืด_57!F13</f>
        <v>0.41486239280000003</v>
      </c>
      <c r="G13" s="73">
        <f>กร่อย_57!G13+ชายฝั่ง_57!G13+จืด_57!G13</f>
        <v>5.9985736437999995</v>
      </c>
    </row>
    <row r="14" spans="1:7" x14ac:dyDescent="0.55000000000000004">
      <c r="A14" s="69" t="s">
        <v>99</v>
      </c>
      <c r="B14" s="17" t="s">
        <v>10</v>
      </c>
      <c r="C14" s="73">
        <f>กร่อย_57!C14+ชายฝั่ง_57!C14+จืด_57!C14</f>
        <v>1934</v>
      </c>
      <c r="D14" s="73">
        <f>กร่อย_57!D14+ชายฝั่ง_57!D14+จืด_57!D14</f>
        <v>3525.2</v>
      </c>
      <c r="E14" s="73">
        <f>กร่อย_57!E14+ชายฝั่ง_57!E14+จืด_57!E14</f>
        <v>2713.34</v>
      </c>
      <c r="F14" s="73">
        <f>กร่อย_57!F14+ชายฝั่ง_57!F14+จืด_57!F14</f>
        <v>2.7208741019999998</v>
      </c>
      <c r="G14" s="73">
        <f>กร่อย_57!G14+ชายฝั่ง_57!G14+จืด_57!G14</f>
        <v>45.862392414399991</v>
      </c>
    </row>
    <row r="15" spans="1:7" x14ac:dyDescent="0.55000000000000004">
      <c r="A15" s="108" t="s">
        <v>11</v>
      </c>
      <c r="B15" s="109"/>
      <c r="C15" s="23">
        <f>SUM(C16:C24)</f>
        <v>26829</v>
      </c>
      <c r="D15" s="23">
        <f t="shared" ref="D15:G15" si="0">SUM(D16:D24)</f>
        <v>181074.10999999996</v>
      </c>
      <c r="E15" s="23">
        <f t="shared" si="0"/>
        <v>142389.48200000002</v>
      </c>
      <c r="F15" s="23">
        <f t="shared" si="0"/>
        <v>160.41354341471265</v>
      </c>
      <c r="G15" s="23">
        <f t="shared" si="0"/>
        <v>3406.5405931294613</v>
      </c>
    </row>
    <row r="16" spans="1:7" x14ac:dyDescent="0.55000000000000004">
      <c r="A16" s="10" t="s">
        <v>100</v>
      </c>
      <c r="B16" s="11" t="s">
        <v>12</v>
      </c>
      <c r="C16" s="73">
        <f>กร่อย_57!C16+ชายฝั่ง_57!C16+จืด_57!C16</f>
        <v>2617</v>
      </c>
      <c r="D16" s="73">
        <f>กร่อย_57!D16+ชายฝั่ง_57!D16+จืด_57!D16</f>
        <v>37381.119999999995</v>
      </c>
      <c r="E16" s="73">
        <f>กร่อย_57!E16+ชายฝั่ง_57!E16+จืด_57!E16</f>
        <v>34161.837999999989</v>
      </c>
      <c r="F16" s="73">
        <f>กร่อย_57!F16+ชายฝั่ง_57!F16+จืด_57!F16</f>
        <v>39.43196691035169</v>
      </c>
      <c r="G16" s="73">
        <f>กร่อย_57!G16+ชายฝั่ง_57!G16+จืด_57!G16</f>
        <v>955.87848026721736</v>
      </c>
    </row>
    <row r="17" spans="1:7" x14ac:dyDescent="0.55000000000000004">
      <c r="A17" s="10" t="s">
        <v>101</v>
      </c>
      <c r="B17" s="14" t="s">
        <v>13</v>
      </c>
      <c r="C17" s="73">
        <f>กร่อย_57!C17+ชายฝั่ง_57!C17+จืด_57!C17</f>
        <v>6330</v>
      </c>
      <c r="D17" s="73">
        <f>กร่อย_57!D17+ชายฝั่ง_57!D17+จืด_57!D17</f>
        <v>26309.119999999999</v>
      </c>
      <c r="E17" s="73">
        <f>กร่อย_57!E17+ชายฝั่ง_57!E17+จืด_57!E17</f>
        <v>21708.38</v>
      </c>
      <c r="F17" s="73">
        <f>กร่อย_57!F17+ชายฝั่ง_57!F17+จืด_57!F17</f>
        <v>30.257909240458563</v>
      </c>
      <c r="G17" s="73">
        <f>กร่อย_57!G17+ชายฝั่ง_57!G17+จืด_57!G17</f>
        <v>572.08451076857364</v>
      </c>
    </row>
    <row r="18" spans="1:7" x14ac:dyDescent="0.55000000000000004">
      <c r="A18" s="10" t="s">
        <v>102</v>
      </c>
      <c r="B18" s="14" t="s">
        <v>14</v>
      </c>
      <c r="C18" s="73">
        <f>กร่อย_57!C18+ชายฝั่ง_57!C18+จืด_57!C18</f>
        <v>1486</v>
      </c>
      <c r="D18" s="73">
        <f>กร่อย_57!D18+ชายฝั่ง_57!D18+จืด_57!D18</f>
        <v>10219.68</v>
      </c>
      <c r="E18" s="73">
        <f>กร่อย_57!E18+ชายฝั่ง_57!E18+จืด_57!E18</f>
        <v>8539.1869999999999</v>
      </c>
      <c r="F18" s="73">
        <f>กร่อย_57!F18+ชายฝั่ง_57!F18+จืด_57!F18</f>
        <v>9.0837255370400012</v>
      </c>
      <c r="G18" s="73">
        <f>กร่อย_57!G18+ชายฝั่ง_57!G18+จืด_57!G18</f>
        <v>165.58236500979999</v>
      </c>
    </row>
    <row r="19" spans="1:7" x14ac:dyDescent="0.55000000000000004">
      <c r="A19" s="10" t="s">
        <v>103</v>
      </c>
      <c r="B19" s="14" t="s">
        <v>15</v>
      </c>
      <c r="C19" s="73">
        <f>กร่อย_57!C19+ชายฝั่ง_57!C19+จืด_57!C19</f>
        <v>1095</v>
      </c>
      <c r="D19" s="73">
        <f>กร่อย_57!D19+ชายฝั่ง_57!D19+จืด_57!D19</f>
        <v>10046.06</v>
      </c>
      <c r="E19" s="73">
        <f>กร่อย_57!E19+ชายฝั่ง_57!E19+จืด_57!E19</f>
        <v>21378.641000000003</v>
      </c>
      <c r="F19" s="73">
        <f>กร่อย_57!F19+ชายฝั่ง_57!F19+จืด_57!F19</f>
        <v>24.322011885709127</v>
      </c>
      <c r="G19" s="73">
        <f>กร่อย_57!G19+ชายฝั่ง_57!G19+จืด_57!G19</f>
        <v>588.25727002229951</v>
      </c>
    </row>
    <row r="20" spans="1:7" x14ac:dyDescent="0.55000000000000004">
      <c r="A20" s="10" t="s">
        <v>104</v>
      </c>
      <c r="B20" s="14" t="s">
        <v>16</v>
      </c>
      <c r="C20" s="73">
        <f>กร่อย_57!C20+ชายฝั่ง_57!C20+จืด_57!C20</f>
        <v>1575</v>
      </c>
      <c r="D20" s="73">
        <f>กร่อย_57!D20+ชายฝั่ง_57!D20+จืด_57!D20</f>
        <v>8689.07</v>
      </c>
      <c r="E20" s="73">
        <f>กร่อย_57!E20+ชายฝั่ง_57!E20+จืด_57!E20</f>
        <v>10044.26</v>
      </c>
      <c r="F20" s="73">
        <f>กร่อย_57!F20+ชายฝั่ง_57!F20+จืด_57!F20</f>
        <v>8.0122683984399998</v>
      </c>
      <c r="G20" s="73">
        <f>กร่อย_57!G20+ชายฝั่ง_57!G20+จืด_57!G20</f>
        <v>126.28952311679997</v>
      </c>
    </row>
    <row r="21" spans="1:7" x14ac:dyDescent="0.55000000000000004">
      <c r="A21" s="10" t="s">
        <v>105</v>
      </c>
      <c r="B21" s="14" t="s">
        <v>17</v>
      </c>
      <c r="C21" s="73">
        <f>กร่อย_57!C21+ชายฝั่ง_57!C21+จืด_57!C21</f>
        <v>2996</v>
      </c>
      <c r="D21" s="73">
        <f>กร่อย_57!D21+ชายฝั่ง_57!D21+จืด_57!D21</f>
        <v>9697.57</v>
      </c>
      <c r="E21" s="73">
        <f>กร่อย_57!E21+ชายฝั่ง_57!E21+จืด_57!E21</f>
        <v>8050.3629999999994</v>
      </c>
      <c r="F21" s="73">
        <f>กร่อย_57!F21+ชายฝั่ง_57!F21+จืด_57!F21</f>
        <v>8.7431826603600005</v>
      </c>
      <c r="G21" s="73">
        <f>กร่อย_57!G21+ชายฝั่ง_57!G21+จืด_57!G21</f>
        <v>180.69340204439999</v>
      </c>
    </row>
    <row r="22" spans="1:7" x14ac:dyDescent="0.55000000000000004">
      <c r="A22" s="10" t="s">
        <v>106</v>
      </c>
      <c r="B22" s="14" t="s">
        <v>18</v>
      </c>
      <c r="C22" s="73">
        <f>กร่อย_57!C22+ชายฝั่ง_57!C22+จืด_57!C22</f>
        <v>815</v>
      </c>
      <c r="D22" s="73">
        <f>กร่อย_57!D22+ชายฝั่ง_57!D22+จืด_57!D22</f>
        <v>7034.9</v>
      </c>
      <c r="E22" s="73">
        <f>กร่อย_57!E22+ชายฝั่ง_57!E22+จืด_57!E22</f>
        <v>11290.780999999999</v>
      </c>
      <c r="F22" s="73">
        <f>กร่อย_57!F22+ชายฝั่ง_57!F22+จืด_57!F22</f>
        <v>11.639692297938241</v>
      </c>
      <c r="G22" s="73">
        <f>กร่อย_57!G22+ชายฝั่ง_57!G22+จืด_57!G22</f>
        <v>280.63287737971905</v>
      </c>
    </row>
    <row r="23" spans="1:7" x14ac:dyDescent="0.55000000000000004">
      <c r="A23" s="10" t="s">
        <v>107</v>
      </c>
      <c r="B23" s="14" t="s">
        <v>19</v>
      </c>
      <c r="C23" s="73">
        <f>กร่อย_57!C23+ชายฝั่ง_57!C23+จืด_57!C23</f>
        <v>4791</v>
      </c>
      <c r="D23" s="73">
        <f>กร่อย_57!D23+ชายฝั่ง_57!D23+จืด_57!D23</f>
        <v>67445.009999999995</v>
      </c>
      <c r="E23" s="73">
        <f>กร่อย_57!E23+ชายฝั่ง_57!E23+จืด_57!E23</f>
        <v>24048.271999999997</v>
      </c>
      <c r="F23" s="73">
        <f>กร่อย_57!F23+ชายฝั่ง_57!F23+จืด_57!F23</f>
        <v>27.229509794455041</v>
      </c>
      <c r="G23" s="73">
        <f>กร่อย_57!G23+ชายฝั่ง_57!G23+จืด_57!G23</f>
        <v>516.60215420285181</v>
      </c>
    </row>
    <row r="24" spans="1:7" x14ac:dyDescent="0.55000000000000004">
      <c r="A24" s="10" t="s">
        <v>108</v>
      </c>
      <c r="B24" s="17" t="s">
        <v>20</v>
      </c>
      <c r="C24" s="73">
        <f>กร่อย_57!C24+ชายฝั่ง_57!C24+จืด_57!C24</f>
        <v>5124</v>
      </c>
      <c r="D24" s="73">
        <f>กร่อย_57!D24+ชายฝั่ง_57!D24+จืด_57!D24</f>
        <v>4251.58</v>
      </c>
      <c r="E24" s="73">
        <f>กร่อย_57!E24+ชายฝั่ง_57!E24+จืด_57!E24</f>
        <v>3167.7599999999998</v>
      </c>
      <c r="F24" s="73">
        <f>กร่อย_57!F24+ชายฝั่ง_57!F24+จืด_57!F24</f>
        <v>1.69327668996</v>
      </c>
      <c r="G24" s="73">
        <f>กร่อย_57!G24+ชายฝั่ง_57!G24+จืด_57!G24</f>
        <v>20.520010317800001</v>
      </c>
    </row>
    <row r="25" spans="1:7" x14ac:dyDescent="0.55000000000000004">
      <c r="A25" s="108" t="s">
        <v>21</v>
      </c>
      <c r="B25" s="109"/>
      <c r="C25" s="23">
        <f>SUM(C26:C45)</f>
        <v>211599</v>
      </c>
      <c r="D25" s="23">
        <f t="shared" ref="D25:G25" si="1">SUM(D26:D45)</f>
        <v>217049.81</v>
      </c>
      <c r="E25" s="23">
        <f t="shared" si="1"/>
        <v>61930.370000000024</v>
      </c>
      <c r="F25" s="23">
        <f t="shared" si="1"/>
        <v>63.398142924920009</v>
      </c>
      <c r="G25" s="23">
        <f t="shared" si="1"/>
        <v>1033.0100533902</v>
      </c>
    </row>
    <row r="26" spans="1:7" x14ac:dyDescent="0.55000000000000004">
      <c r="A26" s="10" t="s">
        <v>109</v>
      </c>
      <c r="B26" s="11" t="s">
        <v>110</v>
      </c>
      <c r="C26" s="73">
        <f>กร่อย_57!C26+ชายฝั่ง_57!C26+จืด_57!C26</f>
        <v>4926</v>
      </c>
      <c r="D26" s="73">
        <f>กร่อย_57!D26+ชายฝั่ง_57!D26+จืด_57!D26</f>
        <v>11981.75</v>
      </c>
      <c r="E26" s="73">
        <f>กร่อย_57!E26+ชายฝั่ง_57!E26+จืด_57!E26</f>
        <v>2306.91</v>
      </c>
      <c r="F26" s="73">
        <f>กร่อย_57!F26+ชายฝั่ง_57!F26+จืด_57!F26</f>
        <v>6.2631435445200001</v>
      </c>
      <c r="G26" s="73">
        <f>กร่อย_57!G26+ชายฝั่ง_57!G26+จืด_57!G26</f>
        <v>68.893122534399993</v>
      </c>
    </row>
    <row r="27" spans="1:7" x14ac:dyDescent="0.55000000000000004">
      <c r="A27" s="10" t="s">
        <v>111</v>
      </c>
      <c r="B27" s="14" t="s">
        <v>22</v>
      </c>
      <c r="C27" s="73">
        <f>กร่อย_57!C27+ชายฝั่ง_57!C27+จืด_57!C27</f>
        <v>21814</v>
      </c>
      <c r="D27" s="73">
        <f>กร่อย_57!D27+ชายฝั่ง_57!D27+จืด_57!D27</f>
        <v>20347.420000000002</v>
      </c>
      <c r="E27" s="73">
        <f>กร่อย_57!E27+ชายฝั่ง_57!E27+จืด_57!E27</f>
        <v>9959.130000000001</v>
      </c>
      <c r="F27" s="73">
        <f>กร่อย_57!F27+ชายฝั่ง_57!F27+จืด_57!F27</f>
        <v>10.669195021879998</v>
      </c>
      <c r="G27" s="73">
        <f>กร่อย_57!G27+ชายฝั่ง_57!G27+จืด_57!G27</f>
        <v>187.64588531499996</v>
      </c>
    </row>
    <row r="28" spans="1:7" x14ac:dyDescent="0.55000000000000004">
      <c r="A28" s="10" t="s">
        <v>112</v>
      </c>
      <c r="B28" s="14" t="s">
        <v>23</v>
      </c>
      <c r="C28" s="73">
        <f>กร่อย_57!C28+ชายฝั่ง_57!C28+จืด_57!C28</f>
        <v>24089</v>
      </c>
      <c r="D28" s="73">
        <f>กร่อย_57!D28+ชายฝั่ง_57!D28+จืด_57!D28</f>
        <v>22558.61</v>
      </c>
      <c r="E28" s="73">
        <f>กร่อย_57!E28+ชายฝั่ง_57!E28+จืด_57!E28</f>
        <v>5135.58</v>
      </c>
      <c r="F28" s="73">
        <f>กร่อย_57!F28+ชายฝั่ง_57!F28+จืด_57!F28</f>
        <v>4.9248711797199993</v>
      </c>
      <c r="G28" s="73">
        <f>กร่อย_57!G28+ชายฝั่ง_57!G28+จืด_57!G28</f>
        <v>82.12248400499999</v>
      </c>
    </row>
    <row r="29" spans="1:7" x14ac:dyDescent="0.55000000000000004">
      <c r="A29" s="10" t="s">
        <v>113</v>
      </c>
      <c r="B29" s="14" t="s">
        <v>24</v>
      </c>
      <c r="C29" s="73">
        <f>กร่อย_57!C29+ชายฝั่ง_57!C29+จืด_57!C29</f>
        <v>7118</v>
      </c>
      <c r="D29" s="73">
        <f>กร่อย_57!D29+ชายฝั่ง_57!D29+จืด_57!D29</f>
        <v>4790.1000000000004</v>
      </c>
      <c r="E29" s="73">
        <f>กร่อย_57!E29+ชายฝั่ง_57!E29+จืด_57!E29</f>
        <v>1073.0899999999999</v>
      </c>
      <c r="F29" s="73">
        <f>กร่อย_57!F29+ชายฝั่ง_57!F29+จืด_57!F29</f>
        <v>1.1036899138399998</v>
      </c>
      <c r="G29" s="73">
        <f>กร่อย_57!G29+ชายฝั่ง_57!G29+จืด_57!G29</f>
        <v>19.154048330199995</v>
      </c>
    </row>
    <row r="30" spans="1:7" x14ac:dyDescent="0.55000000000000004">
      <c r="A30" s="10" t="s">
        <v>114</v>
      </c>
      <c r="B30" s="14" t="s">
        <v>25</v>
      </c>
      <c r="C30" s="73">
        <f>กร่อย_57!C30+ชายฝั่ง_57!C30+จืด_57!C30</f>
        <v>17139</v>
      </c>
      <c r="D30" s="73">
        <f>กร่อย_57!D30+ชายฝั่ง_57!D30+จืด_57!D30</f>
        <v>24067.75</v>
      </c>
      <c r="E30" s="73">
        <f>กร่อย_57!E30+ชายฝั่ง_57!E30+จืด_57!E30</f>
        <v>9578.5400000000009</v>
      </c>
      <c r="F30" s="73">
        <f>กร่อย_57!F30+ชายฝั่ง_57!F30+จืด_57!F30</f>
        <v>8.4152042909199984</v>
      </c>
      <c r="G30" s="73">
        <f>กร่อย_57!G30+ชายฝั่ง_57!G30+จืด_57!G30</f>
        <v>136.08873697940001</v>
      </c>
    </row>
    <row r="31" spans="1:7" x14ac:dyDescent="0.55000000000000004">
      <c r="A31" s="10" t="s">
        <v>115</v>
      </c>
      <c r="B31" s="14" t="s">
        <v>26</v>
      </c>
      <c r="C31" s="73">
        <f>กร่อย_57!C31+ชายฝั่ง_57!C31+จืด_57!C31</f>
        <v>4726</v>
      </c>
      <c r="D31" s="73">
        <f>กร่อย_57!D31+ชายฝั่ง_57!D31+จืด_57!D31</f>
        <v>8518.32</v>
      </c>
      <c r="E31" s="73">
        <f>กร่อย_57!E31+ชายฝั่ง_57!E31+จืด_57!E31</f>
        <v>1706.31</v>
      </c>
      <c r="F31" s="73">
        <f>กร่อย_57!F31+ชายฝั่ง_57!F31+จืด_57!F31</f>
        <v>1.5311496824399999</v>
      </c>
      <c r="G31" s="73">
        <f>กร่อย_57!G31+ชายฝั่ง_57!G31+จืด_57!G31</f>
        <v>25.566056211599992</v>
      </c>
    </row>
    <row r="32" spans="1:7" x14ac:dyDescent="0.55000000000000004">
      <c r="A32" s="10" t="s">
        <v>116</v>
      </c>
      <c r="B32" s="14" t="s">
        <v>27</v>
      </c>
      <c r="C32" s="73">
        <f>กร่อย_57!C32+ชายฝั่ง_57!C32+จืด_57!C32</f>
        <v>6253</v>
      </c>
      <c r="D32" s="73">
        <f>กร่อย_57!D32+ชายฝั่ง_57!D32+จืด_57!D32</f>
        <v>6584.8099999999995</v>
      </c>
      <c r="E32" s="73">
        <f>กร่อย_57!E32+ชายฝั่ง_57!E32+จืด_57!E32</f>
        <v>1839.2599999999998</v>
      </c>
      <c r="F32" s="73">
        <f>กร่อย_57!F32+ชายฝั่ง_57!F32+จืด_57!F32</f>
        <v>1.2710742984000001</v>
      </c>
      <c r="G32" s="73">
        <f>กร่อย_57!G32+ชายฝั่ง_57!G32+จืด_57!G32</f>
        <v>18.666712134800001</v>
      </c>
    </row>
    <row r="33" spans="1:7" x14ac:dyDescent="0.55000000000000004">
      <c r="A33" s="10" t="s">
        <v>117</v>
      </c>
      <c r="B33" s="14" t="s">
        <v>28</v>
      </c>
      <c r="C33" s="73">
        <f>กร่อย_57!C33+ชายฝั่ง_57!C33+จืด_57!C33</f>
        <v>10092</v>
      </c>
      <c r="D33" s="73">
        <f>กร่อย_57!D33+ชายฝั่ง_57!D33+จืด_57!D33</f>
        <v>6373.9</v>
      </c>
      <c r="E33" s="73">
        <f>กร่อย_57!E33+ชายฝั่ง_57!E33+จืด_57!E33</f>
        <v>1335.6200000000001</v>
      </c>
      <c r="F33" s="73">
        <f>กร่อย_57!F33+ชายฝั่ง_57!F33+จืด_57!F33</f>
        <v>1.38986304724</v>
      </c>
      <c r="G33" s="73">
        <f>กร่อย_57!G33+ชายฝั่ง_57!G33+จืด_57!G33</f>
        <v>24.446991508199996</v>
      </c>
    </row>
    <row r="34" spans="1:7" x14ac:dyDescent="0.55000000000000004">
      <c r="A34" s="10" t="s">
        <v>118</v>
      </c>
      <c r="B34" s="14" t="s">
        <v>29</v>
      </c>
      <c r="C34" s="73">
        <f>กร่อย_57!C34+ชายฝั่ง_57!C34+จืด_57!C34</f>
        <v>10433</v>
      </c>
      <c r="D34" s="73">
        <f>กร่อย_57!D34+ชายฝั่ง_57!D34+จืด_57!D34</f>
        <v>9583.66</v>
      </c>
      <c r="E34" s="73">
        <f>กร่อย_57!E34+ชายฝั่ง_57!E34+จืด_57!E34</f>
        <v>4662.6899999999996</v>
      </c>
      <c r="F34" s="73">
        <f>กร่อย_57!F34+ชายฝั่ง_57!F34+จืด_57!F34</f>
        <v>4.1873545816399984</v>
      </c>
      <c r="G34" s="73">
        <f>กร่อย_57!G34+ชายฝั่ง_57!G34+จืด_57!G34</f>
        <v>69.627456846400008</v>
      </c>
    </row>
    <row r="35" spans="1:7" x14ac:dyDescent="0.55000000000000004">
      <c r="A35" s="10" t="s">
        <v>119</v>
      </c>
      <c r="B35" s="14" t="s">
        <v>30</v>
      </c>
      <c r="C35" s="73">
        <f>กร่อย_57!C35+ชายฝั่ง_57!C35+จืด_57!C35</f>
        <v>1587</v>
      </c>
      <c r="D35" s="73">
        <f>กร่อย_57!D35+ชายฝั่ง_57!D35+จืด_57!D35</f>
        <v>1125</v>
      </c>
      <c r="E35" s="73">
        <f>กร่อย_57!E35+ชายฝั่ง_57!E35+จืด_57!E35</f>
        <v>266.61</v>
      </c>
      <c r="F35" s="73">
        <f>กร่อย_57!F35+ชายฝั่ง_57!F35+จืด_57!F35</f>
        <v>0.22575765627999997</v>
      </c>
      <c r="G35" s="73">
        <f>กร่อย_57!G35+ชายฝั่ง_57!G35+จืด_57!G35</f>
        <v>3.6742834387999999</v>
      </c>
    </row>
    <row r="36" spans="1:7" x14ac:dyDescent="0.55000000000000004">
      <c r="A36" s="10" t="s">
        <v>120</v>
      </c>
      <c r="B36" s="14" t="s">
        <v>31</v>
      </c>
      <c r="C36" s="73">
        <f>กร่อย_57!C36+ชายฝั่ง_57!C36+จืด_57!C36</f>
        <v>4296</v>
      </c>
      <c r="D36" s="73">
        <f>กร่อย_57!D36+ชายฝั่ง_57!D36+จืด_57!D36</f>
        <v>4508.13</v>
      </c>
      <c r="E36" s="73">
        <f>กร่อย_57!E36+ชายฝั่ง_57!E36+จืด_57!E36</f>
        <v>1693.23</v>
      </c>
      <c r="F36" s="73">
        <f>กร่อย_57!F36+ชายฝั่ง_57!F36+จืด_57!F36</f>
        <v>1.5858625886</v>
      </c>
      <c r="G36" s="73">
        <f>กร่อย_57!G36+ชายฝั่ง_57!G36+จืด_57!G36</f>
        <v>24.683965373599992</v>
      </c>
    </row>
    <row r="37" spans="1:7" x14ac:dyDescent="0.55000000000000004">
      <c r="A37" s="10" t="s">
        <v>121</v>
      </c>
      <c r="B37" s="14" t="s">
        <v>32</v>
      </c>
      <c r="C37" s="73">
        <f>กร่อย_57!C37+ชายฝั่ง_57!C37+จืด_57!C37</f>
        <v>11467</v>
      </c>
      <c r="D37" s="73">
        <f>กร่อย_57!D37+ชายฝั่ง_57!D37+จืด_57!D37</f>
        <v>12326.26</v>
      </c>
      <c r="E37" s="73">
        <f>กร่อย_57!E37+ชายฝั่ง_57!E37+จืด_57!E37</f>
        <v>1598.04</v>
      </c>
      <c r="F37" s="73">
        <f>กร่อย_57!F37+ชายฝั่ง_57!F37+จืด_57!F37</f>
        <v>1.7141264588799998</v>
      </c>
      <c r="G37" s="73">
        <f>กร่อย_57!G37+ชายฝั่ง_57!G37+จืด_57!G37</f>
        <v>30.436661714399992</v>
      </c>
    </row>
    <row r="38" spans="1:7" x14ac:dyDescent="0.55000000000000004">
      <c r="A38" s="10" t="s">
        <v>122</v>
      </c>
      <c r="B38" s="14" t="s">
        <v>33</v>
      </c>
      <c r="C38" s="73">
        <f>กร่อย_57!C38+ชายฝั่ง_57!C38+จืด_57!C38</f>
        <v>4741</v>
      </c>
      <c r="D38" s="73">
        <f>กร่อย_57!D38+ชายฝั่ง_57!D38+จืด_57!D38</f>
        <v>2527.0299999999997</v>
      </c>
      <c r="E38" s="73">
        <f>กร่อย_57!E38+ชายฝั่ง_57!E38+จืด_57!E38</f>
        <v>724.72</v>
      </c>
      <c r="F38" s="73">
        <f>กร่อย_57!F38+ชายฝั่ง_57!F38+จืด_57!F38</f>
        <v>0.59990458171999994</v>
      </c>
      <c r="G38" s="73">
        <f>กร่อย_57!G38+ชายฝั่ง_57!G38+จืด_57!G38</f>
        <v>9.6900400241999982</v>
      </c>
    </row>
    <row r="39" spans="1:7" x14ac:dyDescent="0.55000000000000004">
      <c r="A39" s="10" t="s">
        <v>123</v>
      </c>
      <c r="B39" s="14" t="s">
        <v>34</v>
      </c>
      <c r="C39" s="73">
        <f>กร่อย_57!C39+ชายฝั่ง_57!C39+จืด_57!C39</f>
        <v>7544</v>
      </c>
      <c r="D39" s="73">
        <f>กร่อย_57!D39+ชายฝั่ง_57!D39+จืด_57!D39</f>
        <v>8305.77</v>
      </c>
      <c r="E39" s="73">
        <f>กร่อย_57!E39+ชายฝั่ง_57!E39+จืด_57!E39</f>
        <v>1792.51</v>
      </c>
      <c r="F39" s="73">
        <f>กร่อย_57!F39+ชายฝั่ง_57!F39+จืด_57!F39</f>
        <v>1.9143744248799994</v>
      </c>
      <c r="G39" s="73">
        <f>กร่อย_57!G39+ชายฝั่ง_57!G39+จืด_57!G39</f>
        <v>33.527213284200002</v>
      </c>
    </row>
    <row r="40" spans="1:7" x14ac:dyDescent="0.55000000000000004">
      <c r="A40" s="10" t="s">
        <v>124</v>
      </c>
      <c r="B40" s="14" t="s">
        <v>35</v>
      </c>
      <c r="C40" s="73">
        <f>กร่อย_57!C40+ชายฝั่ง_57!C40+จืด_57!C40</f>
        <v>17832</v>
      </c>
      <c r="D40" s="73">
        <f>กร่อย_57!D40+ชายฝั่ง_57!D40+จืด_57!D40</f>
        <v>10714.03</v>
      </c>
      <c r="E40" s="73">
        <f>กร่อย_57!E40+ชายฝั่ง_57!E40+จืด_57!E40</f>
        <v>3171.8</v>
      </c>
      <c r="F40" s="73">
        <f>กร่อย_57!F40+ชายฝั่ง_57!F40+จืด_57!F40</f>
        <v>2.4894679115200002</v>
      </c>
      <c r="G40" s="73">
        <f>กร่อย_57!G40+ชายฝั่ง_57!G40+จืด_57!G40</f>
        <v>37.293908008800003</v>
      </c>
    </row>
    <row r="41" spans="1:7" x14ac:dyDescent="0.55000000000000004">
      <c r="A41" s="10" t="s">
        <v>125</v>
      </c>
      <c r="B41" s="14" t="s">
        <v>36</v>
      </c>
      <c r="C41" s="73">
        <f>กร่อย_57!C41+ชายฝั่ง_57!C41+จืด_57!C41</f>
        <v>15893</v>
      </c>
      <c r="D41" s="73">
        <f>กร่อย_57!D41+ชายฝั่ง_57!D41+จืด_57!D41</f>
        <v>28235.51</v>
      </c>
      <c r="E41" s="73">
        <f>กร่อย_57!E41+ชายฝั่ง_57!E41+จืด_57!E41</f>
        <v>6118.03</v>
      </c>
      <c r="F41" s="73">
        <f>กร่อย_57!F41+ชายฝั่ง_57!F41+จืด_57!F41</f>
        <v>6.1707468590000003</v>
      </c>
      <c r="G41" s="73">
        <f>กร่อย_57!G41+ชายฝั่ง_57!G41+จืด_57!G41</f>
        <v>106.55415740839997</v>
      </c>
    </row>
    <row r="42" spans="1:7" x14ac:dyDescent="0.55000000000000004">
      <c r="A42" s="10" t="s">
        <v>126</v>
      </c>
      <c r="B42" s="14" t="s">
        <v>37</v>
      </c>
      <c r="C42" s="73">
        <f>กร่อย_57!C42+ชายฝั่ง_57!C42+จืด_57!C42</f>
        <v>15941</v>
      </c>
      <c r="D42" s="73">
        <f>กร่อย_57!D42+ชายฝั่ง_57!D42+จืด_57!D42</f>
        <v>9212.4600000000009</v>
      </c>
      <c r="E42" s="73">
        <f>กร่อย_57!E42+ชายฝั่ง_57!E42+จืด_57!E42</f>
        <v>3478.4100000000003</v>
      </c>
      <c r="F42" s="73">
        <f>กร่อย_57!F42+ชายฝั่ง_57!F42+จืด_57!F42</f>
        <v>3.2900207414400002</v>
      </c>
      <c r="G42" s="73">
        <f>กร่อย_57!G42+ชายฝั่ง_57!G42+จืด_57!G42</f>
        <v>56.027600742600001</v>
      </c>
    </row>
    <row r="43" spans="1:7" x14ac:dyDescent="0.55000000000000004">
      <c r="A43" s="10" t="s">
        <v>127</v>
      </c>
      <c r="B43" s="14" t="s">
        <v>38</v>
      </c>
      <c r="C43" s="73">
        <f>กร่อย_57!C43+ชายฝั่ง_57!C43+จืด_57!C43</f>
        <v>8774</v>
      </c>
      <c r="D43" s="73">
        <f>กร่อย_57!D43+ชายฝั่ง_57!D43+จืด_57!D43</f>
        <v>7984.7699999999995</v>
      </c>
      <c r="E43" s="73">
        <f>กร่อย_57!E43+ชายฝั่ง_57!E43+จืด_57!E43</f>
        <v>2640.15</v>
      </c>
      <c r="F43" s="73">
        <f>กร่อย_57!F43+ชายฝั่ง_57!F43+จืด_57!F43</f>
        <v>2.7746757174000001</v>
      </c>
      <c r="G43" s="73">
        <f>กร่อย_57!G43+ชายฝั่ง_57!G43+จืด_57!G43</f>
        <v>48.863646576799987</v>
      </c>
    </row>
    <row r="44" spans="1:7" x14ac:dyDescent="0.55000000000000004">
      <c r="A44" s="10" t="s">
        <v>112</v>
      </c>
      <c r="B44" s="14" t="s">
        <v>39</v>
      </c>
      <c r="C44" s="73">
        <f>กร่อย_57!C44+ชายฝั่ง_57!C44+จืด_57!C44</f>
        <v>9696</v>
      </c>
      <c r="D44" s="73">
        <f>กร่อย_57!D44+ชายฝั่ง_57!D44+จืด_57!D44</f>
        <v>12179.19</v>
      </c>
      <c r="E44" s="73">
        <f>กร่อย_57!E44+ชายฝั่ง_57!E44+จืด_57!E44</f>
        <v>1500.87</v>
      </c>
      <c r="F44" s="73">
        <f>กร่อย_57!F44+ชายฝั่ง_57!F44+จืด_57!F44</f>
        <v>1.60292185608</v>
      </c>
      <c r="G44" s="73">
        <f>กร่อย_57!G44+ชายฝั่ง_57!G44+จืด_57!G44</f>
        <v>28.345470660199993</v>
      </c>
    </row>
    <row r="45" spans="1:7" x14ac:dyDescent="0.55000000000000004">
      <c r="A45" s="10" t="s">
        <v>128</v>
      </c>
      <c r="B45" s="17" t="s">
        <v>40</v>
      </c>
      <c r="C45" s="73">
        <f>กร่อย_57!C45+ชายฝั่ง_57!C45+จืด_57!C45</f>
        <v>7238</v>
      </c>
      <c r="D45" s="73">
        <f>กร่อย_57!D45+ชายฝั่ง_57!D45+จืด_57!D45</f>
        <v>5125.34</v>
      </c>
      <c r="E45" s="73">
        <f>กร่อย_57!E45+ชายฝั่ง_57!E45+จืด_57!E45</f>
        <v>1348.87</v>
      </c>
      <c r="F45" s="73">
        <f>กร่อย_57!F45+ชายฝั่ง_57!F45+จืด_57!F45</f>
        <v>1.2747385685199999</v>
      </c>
      <c r="G45" s="73">
        <f>กร่อย_57!G45+ชายฝั่ง_57!G45+จืด_57!G45</f>
        <v>21.7016122932</v>
      </c>
    </row>
    <row r="46" spans="1:7" x14ac:dyDescent="0.55000000000000004">
      <c r="A46" s="108" t="s">
        <v>41</v>
      </c>
      <c r="B46" s="109"/>
      <c r="C46" s="23">
        <f>SUM(C47:C63)</f>
        <v>99750</v>
      </c>
      <c r="D46" s="23">
        <f t="shared" ref="D46:G46" si="2">SUM(D47:D63)</f>
        <v>103425.77</v>
      </c>
      <c r="E46" s="23">
        <f t="shared" si="2"/>
        <v>67388.72</v>
      </c>
      <c r="F46" s="23">
        <f t="shared" si="2"/>
        <v>52.695234790719994</v>
      </c>
      <c r="G46" s="23">
        <f t="shared" si="2"/>
        <v>796.78530335920004</v>
      </c>
    </row>
    <row r="47" spans="1:7" x14ac:dyDescent="0.55000000000000004">
      <c r="A47" s="10" t="s">
        <v>129</v>
      </c>
      <c r="B47" s="11" t="s">
        <v>42</v>
      </c>
      <c r="C47" s="73">
        <f>กร่อย_57!C47+ชายฝั่ง_57!C47+จืด_57!C47</f>
        <v>2262</v>
      </c>
      <c r="D47" s="73">
        <f>กร่อย_57!D47+ชายฝั่ง_57!D47+จืด_57!D47</f>
        <v>2496.58</v>
      </c>
      <c r="E47" s="73">
        <f>กร่อย_57!E47+ชายฝั่ง_57!E47+จืด_57!E47</f>
        <v>1405.28</v>
      </c>
      <c r="F47" s="73">
        <f>กร่อย_57!F47+ชายฝั่ง_57!F47+จืด_57!F47</f>
        <v>1.1382047252799998</v>
      </c>
      <c r="G47" s="73">
        <f>กร่อย_57!G47+ชายฝั่ง_57!G47+จืด_57!G47</f>
        <v>16.159301545599998</v>
      </c>
    </row>
    <row r="48" spans="1:7" s="2" customFormat="1" x14ac:dyDescent="0.55000000000000004">
      <c r="A48" s="10" t="s">
        <v>130</v>
      </c>
      <c r="B48" s="14" t="s">
        <v>43</v>
      </c>
      <c r="C48" s="73">
        <f>กร่อย_57!C48+ชายฝั่ง_57!C48+จืด_57!C48</f>
        <v>16995</v>
      </c>
      <c r="D48" s="73">
        <f>กร่อย_57!D48+ชายฝั่ง_57!D48+จืด_57!D48</f>
        <v>27557.9</v>
      </c>
      <c r="E48" s="73">
        <f>กร่อย_57!E48+ชายฝั่ง_57!E48+จืด_57!E48</f>
        <v>14456.349999999999</v>
      </c>
      <c r="F48" s="73">
        <f>กร่อย_57!F48+ชายฝั่ง_57!F48+จืด_57!F48</f>
        <v>14.321705295919998</v>
      </c>
      <c r="G48" s="73">
        <f>กร่อย_57!G48+ชายฝั่ง_57!G48+จืด_57!G48</f>
        <v>241.44486533359992</v>
      </c>
    </row>
    <row r="49" spans="1:7" x14ac:dyDescent="0.55000000000000004">
      <c r="A49" s="10" t="s">
        <v>131</v>
      </c>
      <c r="B49" s="14" t="s">
        <v>44</v>
      </c>
      <c r="C49" s="73">
        <f>กร่อย_57!C49+ชายฝั่ง_57!C49+จืด_57!C49</f>
        <v>5750</v>
      </c>
      <c r="D49" s="73">
        <f>กร่อย_57!D49+ชายฝั่ง_57!D49+จืด_57!D49</f>
        <v>3730.63</v>
      </c>
      <c r="E49" s="73">
        <f>กร่อย_57!E49+ชายฝั่ง_57!E49+จืด_57!E49</f>
        <v>4307.2700000000004</v>
      </c>
      <c r="F49" s="73">
        <f>กร่อย_57!F49+ชายฝั่ง_57!F49+จืด_57!F49</f>
        <v>4.0420258782000005</v>
      </c>
      <c r="G49" s="73">
        <f>กร่อย_57!G49+ชายฝั่ง_57!G49+จืด_57!G49</f>
        <v>67.669300873599994</v>
      </c>
    </row>
    <row r="50" spans="1:7" x14ac:dyDescent="0.55000000000000004">
      <c r="A50" s="10" t="s">
        <v>132</v>
      </c>
      <c r="B50" s="14" t="s">
        <v>45</v>
      </c>
      <c r="C50" s="73">
        <f>กร่อย_57!C50+ชายฝั่ง_57!C50+จืด_57!C50</f>
        <v>3923</v>
      </c>
      <c r="D50" s="73">
        <f>กร่อย_57!D50+ชายฝั่ง_57!D50+จืด_57!D50</f>
        <v>3438.2300000000005</v>
      </c>
      <c r="E50" s="73">
        <f>กร่อย_57!E50+ชายฝั่ง_57!E50+จืด_57!E50</f>
        <v>662.3</v>
      </c>
      <c r="F50" s="73">
        <f>กร่อย_57!F50+ชายฝั่ง_57!F50+จืด_57!F50</f>
        <v>0.52456728359999993</v>
      </c>
      <c r="G50" s="73">
        <f>กร่อย_57!G50+ชายฝั่ง_57!G50+จืด_57!G50</f>
        <v>8.138189634399998</v>
      </c>
    </row>
    <row r="51" spans="1:7" x14ac:dyDescent="0.55000000000000004">
      <c r="A51" s="10" t="s">
        <v>133</v>
      </c>
      <c r="B51" s="14" t="s">
        <v>46</v>
      </c>
      <c r="C51" s="73">
        <f>กร่อย_57!C51+ชายฝั่ง_57!C51+จืด_57!C51</f>
        <v>10189</v>
      </c>
      <c r="D51" s="73">
        <f>กร่อย_57!D51+ชายฝั่ง_57!D51+จืด_57!D51</f>
        <v>9890.11</v>
      </c>
      <c r="E51" s="73">
        <f>กร่อย_57!E51+ชายฝั่ง_57!E51+จืด_57!E51</f>
        <v>17274.11</v>
      </c>
      <c r="F51" s="73">
        <f>กร่อย_57!F51+ชายฝั่ง_57!F51+จืด_57!F51</f>
        <v>10.659349581000001</v>
      </c>
      <c r="G51" s="73">
        <f>กร่อย_57!G51+ชายฝั่ง_57!G51+จืด_57!G51</f>
        <v>143.35390055159996</v>
      </c>
    </row>
    <row r="52" spans="1:7" x14ac:dyDescent="0.55000000000000004">
      <c r="A52" s="10" t="s">
        <v>134</v>
      </c>
      <c r="B52" s="14" t="s">
        <v>47</v>
      </c>
      <c r="C52" s="73">
        <f>กร่อย_57!C52+ชายฝั่ง_57!C52+จืด_57!C52</f>
        <v>4122</v>
      </c>
      <c r="D52" s="73">
        <f>กร่อย_57!D52+ชายฝั่ง_57!D52+จืด_57!D52</f>
        <v>1826.27</v>
      </c>
      <c r="E52" s="73">
        <f>กร่อย_57!E52+ชายฝั่ง_57!E52+จืด_57!E52</f>
        <v>488.97</v>
      </c>
      <c r="F52" s="73">
        <f>กร่อย_57!F52+ชายฝั่ง_57!F52+จืด_57!F52</f>
        <v>0.40345877763999999</v>
      </c>
      <c r="G52" s="73">
        <f>กร่อย_57!G52+ชายฝั่ง_57!G52+จืด_57!G52</f>
        <v>6.4735104415999993</v>
      </c>
    </row>
    <row r="53" spans="1:7" x14ac:dyDescent="0.55000000000000004">
      <c r="A53" s="10" t="s">
        <v>135</v>
      </c>
      <c r="B53" s="14" t="s">
        <v>48</v>
      </c>
      <c r="C53" s="73">
        <f>กร่อย_57!C53+ชายฝั่ง_57!C53+จืด_57!C53</f>
        <v>4027</v>
      </c>
      <c r="D53" s="73">
        <f>กร่อย_57!D53+ชายฝั่ง_57!D53+จืด_57!D53</f>
        <v>4215.87</v>
      </c>
      <c r="E53" s="73">
        <f>กร่อย_57!E53+ชายฝั่ง_57!E53+จืด_57!E53</f>
        <v>3145.17</v>
      </c>
      <c r="F53" s="73">
        <f>กร่อย_57!F53+ชายฝั่ง_57!F53+จืด_57!F53</f>
        <v>2.8117784000399997</v>
      </c>
      <c r="G53" s="73">
        <f>กร่อย_57!G53+ชายฝั่ง_57!G53+จืด_57!G53</f>
        <v>46.358284696599995</v>
      </c>
    </row>
    <row r="54" spans="1:7" x14ac:dyDescent="0.55000000000000004">
      <c r="A54" s="10" t="s">
        <v>136</v>
      </c>
      <c r="B54" s="14" t="s">
        <v>49</v>
      </c>
      <c r="C54" s="73">
        <f>กร่อย_57!C54+ชายฝั่ง_57!C54+จืด_57!C54</f>
        <v>7594</v>
      </c>
      <c r="D54" s="73">
        <f>กร่อย_57!D54+ชายฝั่ง_57!D54+จืด_57!D54</f>
        <v>9619.7099999999991</v>
      </c>
      <c r="E54" s="73">
        <f>กร่อย_57!E54+ชายฝั่ง_57!E54+จืด_57!E54</f>
        <v>7047.26</v>
      </c>
      <c r="F54" s="73">
        <f>กร่อย_57!F54+ชายฝั่ง_57!F54+จืด_57!F54</f>
        <v>4.45419748568</v>
      </c>
      <c r="G54" s="73">
        <f>กร่อย_57!G54+ชายฝั่ง_57!G54+จืด_57!G54</f>
        <v>55.762542519999997</v>
      </c>
    </row>
    <row r="55" spans="1:7" x14ac:dyDescent="0.55000000000000004">
      <c r="A55" s="10" t="s">
        <v>137</v>
      </c>
      <c r="B55" s="14" t="s">
        <v>50</v>
      </c>
      <c r="C55" s="73">
        <f>กร่อย_57!C55+ชายฝั่ง_57!C55+จืด_57!C55</f>
        <v>2832</v>
      </c>
      <c r="D55" s="73">
        <f>กร่อย_57!D55+ชายฝั่ง_57!D55+จืด_57!D55</f>
        <v>3265.5299999999997</v>
      </c>
      <c r="E55" s="73">
        <f>กร่อย_57!E55+ชายฝั่ง_57!E55+จืด_57!E55</f>
        <v>1822.73</v>
      </c>
      <c r="F55" s="73">
        <f>กร่อย_57!F55+ชายฝั่ง_57!F55+จืด_57!F55</f>
        <v>1.4154058101599998</v>
      </c>
      <c r="G55" s="73">
        <f>กร่อย_57!G55+ชายฝั่ง_57!G55+จืด_57!G55</f>
        <v>20.240519007</v>
      </c>
    </row>
    <row r="56" spans="1:7" s="2" customFormat="1" x14ac:dyDescent="0.55000000000000004">
      <c r="A56" s="10" t="s">
        <v>138</v>
      </c>
      <c r="B56" s="14" t="s">
        <v>51</v>
      </c>
      <c r="C56" s="73">
        <f>กร่อย_57!C56+ชายฝั่ง_57!C56+จืด_57!C56</f>
        <v>8322</v>
      </c>
      <c r="D56" s="73">
        <f>กร่อย_57!D56+ชายฝั่ง_57!D56+จืด_57!D56</f>
        <v>13426.32</v>
      </c>
      <c r="E56" s="73">
        <f>กร่อย_57!E56+ชายฝั่ง_57!E56+จืด_57!E56</f>
        <v>4548.42</v>
      </c>
      <c r="F56" s="73">
        <f>กร่อย_57!F56+ชายฝั่ง_57!F56+จืด_57!F56</f>
        <v>3.7671024438800003</v>
      </c>
      <c r="G56" s="73">
        <f>กร่อย_57!G56+ชายฝั่ง_57!G56+จืด_57!G56</f>
        <v>58.982832639399994</v>
      </c>
    </row>
    <row r="57" spans="1:7" x14ac:dyDescent="0.55000000000000004">
      <c r="A57" s="10" t="s">
        <v>139</v>
      </c>
      <c r="B57" s="14" t="s">
        <v>52</v>
      </c>
      <c r="C57" s="73">
        <f>กร่อย_57!C57+ชายฝั่ง_57!C57+จืด_57!C57</f>
        <v>6427</v>
      </c>
      <c r="D57" s="73">
        <f>กร่อย_57!D57+ชายฝั่ง_57!D57+จืด_57!D57</f>
        <v>4034.4900000000002</v>
      </c>
      <c r="E57" s="73">
        <f>กร่อย_57!E57+ชายฝั่ง_57!E57+จืด_57!E57</f>
        <v>899.09999999999991</v>
      </c>
      <c r="F57" s="73">
        <f>กร่อย_57!F57+ชายฝั่ง_57!F57+จืด_57!F57</f>
        <v>0.91934102007999985</v>
      </c>
      <c r="G57" s="73">
        <f>กร่อย_57!G57+ชายฝั่ง_57!G57+จืด_57!G57</f>
        <v>14.938063636399999</v>
      </c>
    </row>
    <row r="58" spans="1:7" x14ac:dyDescent="0.55000000000000004">
      <c r="A58" s="10" t="s">
        <v>140</v>
      </c>
      <c r="B58" s="14" t="s">
        <v>53</v>
      </c>
      <c r="C58" s="73">
        <f>กร่อย_57!C58+ชายฝั่ง_57!C58+จืด_57!C58</f>
        <v>1345</v>
      </c>
      <c r="D58" s="73">
        <f>กร่อย_57!D58+ชายฝั่ง_57!D58+จืด_57!D58</f>
        <v>437.90999999999997</v>
      </c>
      <c r="E58" s="73">
        <f>กร่อย_57!E58+ชายฝั่ง_57!E58+จืด_57!E58</f>
        <v>186.04</v>
      </c>
      <c r="F58" s="73">
        <f>กร่อย_57!F58+ชายฝั่ง_57!F58+จืด_57!F58</f>
        <v>0.14065663439999998</v>
      </c>
      <c r="G58" s="73">
        <f>กร่อย_57!G58+ชายฝั่ง_57!G58+จืด_57!G58</f>
        <v>2.1782426543999991</v>
      </c>
    </row>
    <row r="59" spans="1:7" x14ac:dyDescent="0.55000000000000004">
      <c r="A59" s="10" t="s">
        <v>141</v>
      </c>
      <c r="B59" s="14" t="s">
        <v>54</v>
      </c>
      <c r="C59" s="73">
        <f>กร่อย_57!C59+ชายฝั่ง_57!C59+จืด_57!C59</f>
        <v>13334</v>
      </c>
      <c r="D59" s="73">
        <f>กร่อย_57!D59+ชายฝั่ง_57!D59+จืด_57!D59</f>
        <v>7403.4400000000005</v>
      </c>
      <c r="E59" s="73">
        <f>กร่อย_57!E59+ชายฝั่ง_57!E59+จืด_57!E59</f>
        <v>4025.1100000000006</v>
      </c>
      <c r="F59" s="73">
        <f>กร่อย_57!F59+ชายฝั่ง_57!F59+จืด_57!F59</f>
        <v>2.4443931612400003</v>
      </c>
      <c r="G59" s="73">
        <f>กร่อย_57!G59+ชายฝั่ง_57!G59+จืด_57!G59</f>
        <v>32.467967700000003</v>
      </c>
    </row>
    <row r="60" spans="1:7" x14ac:dyDescent="0.55000000000000004">
      <c r="A60" s="10" t="s">
        <v>142</v>
      </c>
      <c r="B60" s="14" t="s">
        <v>55</v>
      </c>
      <c r="C60" s="73">
        <f>กร่อย_57!C60+ชายฝั่ง_57!C60+จืด_57!C60</f>
        <v>2300</v>
      </c>
      <c r="D60" s="73">
        <f>กร่อย_57!D60+ชายฝั่ง_57!D60+จืด_57!D60</f>
        <v>1142.81</v>
      </c>
      <c r="E60" s="73">
        <f>กร่อย_57!E60+ชายฝั่ง_57!E60+จืด_57!E60</f>
        <v>436.40999999999997</v>
      </c>
      <c r="F60" s="73">
        <f>กร่อย_57!F60+ชายฝั่ง_57!F60+จืด_57!F60</f>
        <v>0.38512336363999994</v>
      </c>
      <c r="G60" s="73">
        <f>กร่อย_57!G60+ชายฝั่ง_57!G60+จืด_57!G60</f>
        <v>6.3533590617999991</v>
      </c>
    </row>
    <row r="61" spans="1:7" x14ac:dyDescent="0.55000000000000004">
      <c r="A61" s="10" t="s">
        <v>143</v>
      </c>
      <c r="B61" s="14" t="s">
        <v>56</v>
      </c>
      <c r="C61" s="73">
        <f>กร่อย_57!C61+ชายฝั่ง_57!C61+จืด_57!C61</f>
        <v>3388</v>
      </c>
      <c r="D61" s="73">
        <f>กร่อย_57!D61+ชายฝั่ง_57!D61+จืด_57!D61</f>
        <v>4678.88</v>
      </c>
      <c r="E61" s="73">
        <f>กร่อย_57!E61+ชายฝั่ง_57!E61+จืด_57!E61</f>
        <v>2134.0299999999997</v>
      </c>
      <c r="F61" s="73">
        <f>กร่อย_57!F61+ชายฝั่ง_57!F61+จืด_57!F61</f>
        <v>1.4998393303999999</v>
      </c>
      <c r="G61" s="73">
        <f>กร่อย_57!G61+ชายฝั่ง_57!G61+จืด_57!G61</f>
        <v>18.995095065399997</v>
      </c>
    </row>
    <row r="62" spans="1:7" x14ac:dyDescent="0.55000000000000004">
      <c r="A62" s="10" t="s">
        <v>144</v>
      </c>
      <c r="B62" s="14" t="s">
        <v>57</v>
      </c>
      <c r="C62" s="73">
        <f>กร่อย_57!C62+ชายฝั่ง_57!C62+จืด_57!C62</f>
        <v>4096</v>
      </c>
      <c r="D62" s="73">
        <f>กร่อย_57!D62+ชายฝั่ง_57!D62+จืด_57!D62</f>
        <v>3968.98</v>
      </c>
      <c r="E62" s="73">
        <f>กร่อย_57!E62+ชายฝั่ง_57!E62+จืด_57!E62</f>
        <v>3049.54</v>
      </c>
      <c r="F62" s="73">
        <f>กร่อย_57!F62+ชายฝั่ง_57!F62+จืด_57!F62</f>
        <v>2.5342994443199993</v>
      </c>
      <c r="G62" s="73">
        <f>กร่อย_57!G62+ชายฝั่ง_57!G62+จืด_57!G62</f>
        <v>38.569101268599994</v>
      </c>
    </row>
    <row r="63" spans="1:7" x14ac:dyDescent="0.55000000000000004">
      <c r="A63" s="10" t="s">
        <v>145</v>
      </c>
      <c r="B63" s="17" t="s">
        <v>58</v>
      </c>
      <c r="C63" s="73">
        <f>กร่อย_57!C63+ชายฝั่ง_57!C63+จืด_57!C63</f>
        <v>2844</v>
      </c>
      <c r="D63" s="73">
        <f>กร่อย_57!D63+ชายฝั่ง_57!D63+จืด_57!D63</f>
        <v>2292.11</v>
      </c>
      <c r="E63" s="73">
        <f>กร่อย_57!E63+ชายฝั่ง_57!E63+จืด_57!E63</f>
        <v>1500.63</v>
      </c>
      <c r="F63" s="73">
        <f>กร่อย_57!F63+ชายฝั่ง_57!F63+จืด_57!F63</f>
        <v>1.23378615524</v>
      </c>
      <c r="G63" s="73">
        <f>กร่อย_57!G63+ชายฝั่ง_57!G63+จืด_57!G63</f>
        <v>18.700226729200001</v>
      </c>
    </row>
    <row r="64" spans="1:7" x14ac:dyDescent="0.55000000000000004">
      <c r="A64" s="108" t="s">
        <v>59</v>
      </c>
      <c r="B64" s="109"/>
      <c r="C64" s="23">
        <f>SUM(C65:C78)</f>
        <v>42394</v>
      </c>
      <c r="D64" s="23">
        <f t="shared" ref="D64:G64" si="3">SUM(D65:D78)</f>
        <v>105541.48</v>
      </c>
      <c r="E64" s="23">
        <f t="shared" si="3"/>
        <v>201770.266</v>
      </c>
      <c r="F64" s="23">
        <f t="shared" si="3"/>
        <v>149.49104112894753</v>
      </c>
      <c r="G64" s="23">
        <f t="shared" si="3"/>
        <v>3549.7275076921464</v>
      </c>
    </row>
    <row r="65" spans="1:7" x14ac:dyDescent="0.55000000000000004">
      <c r="A65" s="10" t="s">
        <v>146</v>
      </c>
      <c r="B65" s="11" t="s">
        <v>60</v>
      </c>
      <c r="C65" s="73">
        <f>กร่อย_57!C65+ชายฝั่ง_57!C65+จืด_57!C65</f>
        <v>728</v>
      </c>
      <c r="D65" s="73">
        <f>กร่อย_57!D65+ชายฝั่ง_57!D65+จืด_57!D65</f>
        <v>4114.92</v>
      </c>
      <c r="E65" s="73">
        <f>กร่อย_57!E65+ชายฝั่ง_57!E65+จืด_57!E65</f>
        <v>15644.761</v>
      </c>
      <c r="F65" s="73">
        <f>กร่อย_57!F65+ชายฝั่ง_57!F65+จืด_57!F65</f>
        <v>9.8119991655999996</v>
      </c>
      <c r="G65" s="73">
        <f>กร่อย_57!G65+ชายฝั่ง_57!G65+จืด_57!G65</f>
        <v>283.34097069720002</v>
      </c>
    </row>
    <row r="66" spans="1:7" x14ac:dyDescent="0.55000000000000004">
      <c r="A66" s="10" t="s">
        <v>147</v>
      </c>
      <c r="B66" s="14" t="s">
        <v>61</v>
      </c>
      <c r="C66" s="73">
        <f>กร่อย_57!C66+ชายฝั่ง_57!C66+จืด_57!C66</f>
        <v>2280</v>
      </c>
      <c r="D66" s="73">
        <f>กร่อย_57!D66+ชายฝั่ง_57!D66+จืด_57!D66</f>
        <v>6565.43</v>
      </c>
      <c r="E66" s="73">
        <f>กร่อย_57!E66+ชายฝั่ง_57!E66+จืด_57!E66</f>
        <v>19463.987000000001</v>
      </c>
      <c r="F66" s="73">
        <f>กร่อย_57!F66+ชายฝั่ง_57!F66+จืด_57!F66</f>
        <v>10.837388767600002</v>
      </c>
      <c r="G66" s="73">
        <f>กร่อย_57!G66+ชายฝั่ง_57!G66+จืด_57!G66</f>
        <v>277.51431425360005</v>
      </c>
    </row>
    <row r="67" spans="1:7" x14ac:dyDescent="0.55000000000000004">
      <c r="A67" s="10" t="s">
        <v>148</v>
      </c>
      <c r="B67" s="14" t="s">
        <v>62</v>
      </c>
      <c r="C67" s="73">
        <f>กร่อย_57!C67+ชายฝั่ง_57!C67+จืด_57!C67</f>
        <v>2808</v>
      </c>
      <c r="D67" s="73">
        <f>กร่อย_57!D67+ชายฝั่ง_57!D67+จืด_57!D67</f>
        <v>6623.48</v>
      </c>
      <c r="E67" s="73">
        <f>กร่อย_57!E67+ชายฝั่ง_57!E67+จืด_57!E67</f>
        <v>20070.015000000003</v>
      </c>
      <c r="F67" s="73">
        <f>กร่อย_57!F67+ชายฝั่ง_57!F67+จืด_57!F67</f>
        <v>13.339066640680002</v>
      </c>
      <c r="G67" s="73">
        <f>กร่อย_57!G67+ชายฝั่ง_57!G67+จืด_57!G67</f>
        <v>366.70987982760005</v>
      </c>
    </row>
    <row r="68" spans="1:7" x14ac:dyDescent="0.55000000000000004">
      <c r="A68" s="10" t="s">
        <v>149</v>
      </c>
      <c r="B68" s="14" t="s">
        <v>63</v>
      </c>
      <c r="C68" s="73">
        <f>กร่อย_57!C68+ชายฝั่ง_57!C68+จืด_57!C68</f>
        <v>8777</v>
      </c>
      <c r="D68" s="73">
        <f>กร่อย_57!D68+ชายฝั่ง_57!D68+จืด_57!D68</f>
        <v>29319.260000000002</v>
      </c>
      <c r="E68" s="73">
        <f>กร่อย_57!E68+ชายฝั่ง_57!E68+จืด_57!E68</f>
        <v>26543.599999999999</v>
      </c>
      <c r="F68" s="73">
        <f>กร่อย_57!F68+ชายฝั่ง_57!F68+จืด_57!F68</f>
        <v>23.025174537862078</v>
      </c>
      <c r="G68" s="73">
        <f>กร่อย_57!G68+ชายฝั่ง_57!G68+จืด_57!G68</f>
        <v>463.69907403269571</v>
      </c>
    </row>
    <row r="69" spans="1:7" x14ac:dyDescent="0.55000000000000004">
      <c r="A69" s="10" t="s">
        <v>150</v>
      </c>
      <c r="B69" s="14" t="s">
        <v>64</v>
      </c>
      <c r="C69" s="73">
        <f>กร่อย_57!C69+ชายฝั่ง_57!C69+จืด_57!C69</f>
        <v>3143</v>
      </c>
      <c r="D69" s="73">
        <f>กร่อย_57!D69+ชายฝั่ง_57!D69+จืด_57!D69</f>
        <v>582.96</v>
      </c>
      <c r="E69" s="73">
        <f>กร่อย_57!E69+ชายฝั่ง_57!E69+จืด_57!E69</f>
        <v>1123.83</v>
      </c>
      <c r="F69" s="73">
        <f>กร่อย_57!F69+ชายฝั่ง_57!F69+จืด_57!F69</f>
        <v>0.68068424275999995</v>
      </c>
      <c r="G69" s="73">
        <f>กร่อย_57!G69+ชายฝั่ง_57!G69+จืด_57!G69</f>
        <v>9.2284442115999994</v>
      </c>
    </row>
    <row r="70" spans="1:7" x14ac:dyDescent="0.55000000000000004">
      <c r="A70" s="10" t="s">
        <v>151</v>
      </c>
      <c r="B70" s="14" t="s">
        <v>65</v>
      </c>
      <c r="C70" s="73">
        <f>กร่อย_57!C70+ชายฝั่ง_57!C70+จืด_57!C70</f>
        <v>1004</v>
      </c>
      <c r="D70" s="73">
        <f>กร่อย_57!D70+ชายฝั่ง_57!D70+จืด_57!D70</f>
        <v>2152.96</v>
      </c>
      <c r="E70" s="73">
        <f>กร่อย_57!E70+ชายฝั่ง_57!E70+จืด_57!E70</f>
        <v>3107.7179999999998</v>
      </c>
      <c r="F70" s="73">
        <f>กร่อย_57!F70+ชายฝั่ง_57!F70+จืด_57!F70</f>
        <v>3.0645812212252803</v>
      </c>
      <c r="G70" s="73">
        <f>กร่อย_57!G70+ชายฝั่ง_57!G70+จืด_57!G70</f>
        <v>68.053746932962881</v>
      </c>
    </row>
    <row r="71" spans="1:7" x14ac:dyDescent="0.55000000000000004">
      <c r="A71" s="10" t="s">
        <v>152</v>
      </c>
      <c r="B71" s="14" t="s">
        <v>66</v>
      </c>
      <c r="C71" s="73">
        <f>กร่อย_57!C71+ชายฝั่ง_57!C71+จืด_57!C71</f>
        <v>669</v>
      </c>
      <c r="D71" s="73">
        <f>กร่อย_57!D71+ชายฝั่ง_57!D71+จืด_57!D71</f>
        <v>4388.6499999999996</v>
      </c>
      <c r="E71" s="73">
        <f>กร่อย_57!E71+ชายฝั่ง_57!E71+จืด_57!E71</f>
        <v>15290.454</v>
      </c>
      <c r="F71" s="73">
        <f>กร่อย_57!F71+ชายฝั่ง_57!F71+จืด_57!F71</f>
        <v>10.284609515934401</v>
      </c>
      <c r="G71" s="73">
        <f>กร่อย_57!G71+ชายฝั่ง_57!G71+จืด_57!G71</f>
        <v>272.48850727314243</v>
      </c>
    </row>
    <row r="72" spans="1:7" x14ac:dyDescent="0.55000000000000004">
      <c r="A72" s="10" t="s">
        <v>153</v>
      </c>
      <c r="B72" s="14" t="s">
        <v>67</v>
      </c>
      <c r="C72" s="73">
        <f>กร่อย_57!C72+ชายฝั่ง_57!C72+จืด_57!C72</f>
        <v>4207</v>
      </c>
      <c r="D72" s="73">
        <f>กร่อย_57!D72+ชายฝั่ง_57!D72+จืด_57!D72</f>
        <v>8397.98</v>
      </c>
      <c r="E72" s="73">
        <f>กร่อย_57!E72+ชายฝั่ง_57!E72+จืด_57!E72</f>
        <v>9229.17</v>
      </c>
      <c r="F72" s="73">
        <f>กร่อย_57!F72+ชายฝั่ง_57!F72+จืด_57!F72</f>
        <v>6.4921566991238393</v>
      </c>
      <c r="G72" s="73">
        <f>กร่อย_57!G72+ชายฝั่ง_57!G72+จืด_57!G72</f>
        <v>100.59461905981664</v>
      </c>
    </row>
    <row r="73" spans="1:7" x14ac:dyDescent="0.55000000000000004">
      <c r="A73" s="10" t="s">
        <v>154</v>
      </c>
      <c r="B73" s="14" t="s">
        <v>68</v>
      </c>
      <c r="C73" s="73">
        <f>กร่อย_57!C73+ชายฝั่ง_57!C73+จืด_57!C73</f>
        <v>97</v>
      </c>
      <c r="D73" s="73">
        <f>กร่อย_57!D73+ชายฝั่ง_57!D73+จืด_57!D73</f>
        <v>923.37</v>
      </c>
      <c r="E73" s="73">
        <f>กร่อย_57!E73+ชายฝั่ง_57!E73+จืด_57!E73</f>
        <v>2958.8229999999999</v>
      </c>
      <c r="F73" s="73">
        <f>กร่อย_57!F73+ชายฝั่ง_57!F73+จืด_57!F73</f>
        <v>2.7061254762</v>
      </c>
      <c r="G73" s="73">
        <f>กร่อย_57!G73+ชายฝั่ง_57!G73+จืด_57!G73</f>
        <v>75.527950564800008</v>
      </c>
    </row>
    <row r="74" spans="1:7" x14ac:dyDescent="0.55000000000000004">
      <c r="A74" s="10" t="s">
        <v>155</v>
      </c>
      <c r="B74" s="14" t="s">
        <v>69</v>
      </c>
      <c r="C74" s="73">
        <f>กร่อย_57!C74+ชายฝั่ง_57!C74+จืด_57!C74</f>
        <v>2319</v>
      </c>
      <c r="D74" s="73">
        <f>กร่อย_57!D74+ชายฝั่ง_57!D74+จืด_57!D74</f>
        <v>801.49</v>
      </c>
      <c r="E74" s="73">
        <f>กร่อย_57!E74+ชายฝั่ง_57!E74+จืด_57!E74</f>
        <v>986.74</v>
      </c>
      <c r="F74" s="73">
        <f>กร่อย_57!F74+ชายฝั่ง_57!F74+จืด_57!F74</f>
        <v>0.53423948108000008</v>
      </c>
      <c r="G74" s="73">
        <f>กร่อย_57!G74+ชายฝั่ง_57!G74+จืด_57!G74</f>
        <v>8.7416060324</v>
      </c>
    </row>
    <row r="75" spans="1:7" x14ac:dyDescent="0.55000000000000004">
      <c r="A75" s="10" t="s">
        <v>156</v>
      </c>
      <c r="B75" s="14" t="s">
        <v>70</v>
      </c>
      <c r="C75" s="73">
        <f>กร่อย_57!C75+ชายฝั่ง_57!C75+จืด_57!C75</f>
        <v>1112</v>
      </c>
      <c r="D75" s="73">
        <f>กร่อย_57!D75+ชายฝั่ง_57!D75+จืด_57!D75</f>
        <v>3757.3</v>
      </c>
      <c r="E75" s="73">
        <f>กร่อย_57!E75+ชายฝั่ง_57!E75+จืด_57!E75</f>
        <v>12020.055999999999</v>
      </c>
      <c r="F75" s="73">
        <f>กร่อย_57!F75+ชายฝั่ง_57!F75+จืด_57!F75</f>
        <v>10.658310208185281</v>
      </c>
      <c r="G75" s="73">
        <f>กร่อย_57!G75+ชายฝั่ง_57!G75+จืด_57!G75</f>
        <v>275.12524911504289</v>
      </c>
    </row>
    <row r="76" spans="1:7" x14ac:dyDescent="0.55000000000000004">
      <c r="A76" s="10" t="s">
        <v>157</v>
      </c>
      <c r="B76" s="14" t="s">
        <v>71</v>
      </c>
      <c r="C76" s="73">
        <f>กร่อย_57!C76+ชายฝั่ง_57!C76+จืด_57!C76</f>
        <v>8377</v>
      </c>
      <c r="D76" s="73">
        <f>กร่อย_57!D76+ชายฝั่ง_57!D76+จืด_57!D76</f>
        <v>15085.470000000001</v>
      </c>
      <c r="E76" s="73">
        <f>กร่อย_57!E76+ชายฝั่ง_57!E76+จืด_57!E76</f>
        <v>22440.885000000002</v>
      </c>
      <c r="F76" s="73">
        <f>กร่อย_57!F76+ชายฝั่ง_57!F76+จืด_57!F76</f>
        <v>20.966417083600003</v>
      </c>
      <c r="G76" s="73">
        <f>กร่อย_57!G76+ชายฝั่ง_57!G76+จืด_57!G76</f>
        <v>465.02397359760005</v>
      </c>
    </row>
    <row r="77" spans="1:7" x14ac:dyDescent="0.55000000000000004">
      <c r="A77" s="10" t="s">
        <v>158</v>
      </c>
      <c r="B77" s="14" t="s">
        <v>72</v>
      </c>
      <c r="C77" s="73">
        <f>กร่อย_57!C77+ชายฝั่ง_57!C77+จืด_57!C77</f>
        <v>1918</v>
      </c>
      <c r="D77" s="73">
        <f>กร่อย_57!D77+ชายฝั่ง_57!D77+จืด_57!D77</f>
        <v>6615.92</v>
      </c>
      <c r="E77" s="73">
        <f>กร่อย_57!E77+ชายฝั่ง_57!E77+จืด_57!E77</f>
        <v>18176.87</v>
      </c>
      <c r="F77" s="73">
        <f>กร่อย_57!F77+ชายฝั่ง_57!F77+จืด_57!F77</f>
        <v>11.574462325321281</v>
      </c>
      <c r="G77" s="73">
        <f>กร่อย_57!G77+ชายฝั่ง_57!G77+จืด_57!G77</f>
        <v>297.18907345577895</v>
      </c>
    </row>
    <row r="78" spans="1:7" x14ac:dyDescent="0.55000000000000004">
      <c r="A78" s="10" t="s">
        <v>159</v>
      </c>
      <c r="B78" s="17" t="s">
        <v>73</v>
      </c>
      <c r="C78" s="73">
        <f>กร่อย_57!C78+ชายฝั่ง_57!C78+จืด_57!C78</f>
        <v>4955</v>
      </c>
      <c r="D78" s="73">
        <f>กร่อย_57!D78+ชายฝั่ง_57!D78+จืด_57!D78</f>
        <v>16212.289999999999</v>
      </c>
      <c r="E78" s="73">
        <f>กร่อย_57!E78+ชายฝั่ง_57!E78+จืด_57!E78</f>
        <v>34713.357000000004</v>
      </c>
      <c r="F78" s="73">
        <f>กร่อย_57!F78+ชายฝั่ง_57!F78+จืด_57!F78</f>
        <v>25.515825763775361</v>
      </c>
      <c r="G78" s="73">
        <f>กร่อย_57!G78+ชายฝั่ง_57!G78+จืด_57!G78</f>
        <v>586.49009863790661</v>
      </c>
    </row>
    <row r="79" spans="1:7" x14ac:dyDescent="0.55000000000000004">
      <c r="A79" s="108" t="s">
        <v>74</v>
      </c>
      <c r="B79" s="109"/>
      <c r="C79" s="23">
        <f>SUM(C80:C87)</f>
        <v>20553</v>
      </c>
      <c r="D79" s="23">
        <f t="shared" ref="D79:G79" si="4">SUM(D80:D87)</f>
        <v>187437.66999999998</v>
      </c>
      <c r="E79" s="23">
        <f t="shared" si="4"/>
        <v>79411.487999999998</v>
      </c>
      <c r="F79" s="23">
        <f t="shared" si="4"/>
        <v>151.97983132181952</v>
      </c>
      <c r="G79" s="23">
        <f t="shared" si="4"/>
        <v>2241.069304150858</v>
      </c>
    </row>
    <row r="80" spans="1:7" x14ac:dyDescent="0.55000000000000004">
      <c r="A80" s="10" t="s">
        <v>160</v>
      </c>
      <c r="B80" s="11" t="s">
        <v>75</v>
      </c>
      <c r="C80" s="73">
        <f>กร่อย_57!C80+ชายฝั่ง_57!C80+จืด_57!C80</f>
        <v>2736</v>
      </c>
      <c r="D80" s="73">
        <f>กร่อย_57!D80+ชายฝั่ง_57!D80+จืด_57!D80</f>
        <v>5209.46</v>
      </c>
      <c r="E80" s="73">
        <f>กร่อย_57!E80+ชายฝั่ง_57!E80+จืด_57!E80</f>
        <v>3070.3799999999997</v>
      </c>
      <c r="F80" s="73">
        <f>กร่อย_57!F80+ชายฝั่ง_57!F80+จืด_57!F80</f>
        <v>10.536484595879999</v>
      </c>
      <c r="G80" s="73">
        <f>กร่อย_57!G80+ชายฝั่ง_57!G80+จืด_57!G80</f>
        <v>107.63816986679997</v>
      </c>
    </row>
    <row r="81" spans="1:7" x14ac:dyDescent="0.55000000000000004">
      <c r="A81" s="10" t="s">
        <v>161</v>
      </c>
      <c r="B81" s="14" t="s">
        <v>76</v>
      </c>
      <c r="C81" s="73">
        <f>กร่อย_57!C81+ชายฝั่ง_57!C81+จืด_57!C81</f>
        <v>4675</v>
      </c>
      <c r="D81" s="73">
        <f>กร่อย_57!D81+ชายฝั่ง_57!D81+จืด_57!D81</f>
        <v>61908.54</v>
      </c>
      <c r="E81" s="73">
        <f>กร่อย_57!E81+ชายฝั่ง_57!E81+จืด_57!E81</f>
        <v>17553.04</v>
      </c>
      <c r="F81" s="73">
        <f>กร่อย_57!F81+ชายฝั่ง_57!F81+จืด_57!F81</f>
        <v>48.74329625611999</v>
      </c>
      <c r="G81" s="73">
        <f>กร่อย_57!G81+ชายฝั่ง_57!G81+จืด_57!G81</f>
        <v>582.96116566319995</v>
      </c>
    </row>
    <row r="82" spans="1:7" x14ac:dyDescent="0.55000000000000004">
      <c r="A82" s="10" t="s">
        <v>162</v>
      </c>
      <c r="B82" s="14" t="s">
        <v>77</v>
      </c>
      <c r="C82" s="73">
        <f>กร่อย_57!C82+ชายฝั่ง_57!C82+จืด_57!C82</f>
        <v>2709</v>
      </c>
      <c r="D82" s="73">
        <f>กร่อย_57!D82+ชายฝั่ง_57!D82+จืด_57!D82</f>
        <v>10186.91</v>
      </c>
      <c r="E82" s="73">
        <f>กร่อย_57!E82+ชายฝั่ง_57!E82+จืด_57!E82</f>
        <v>18742.243999999999</v>
      </c>
      <c r="F82" s="73">
        <f>กร่อย_57!F82+ชายฝั่ง_57!F82+จืด_57!F82</f>
        <v>17.296800974864322</v>
      </c>
      <c r="G82" s="73">
        <f>กร่อย_57!G82+ชายฝั่ง_57!G82+จืด_57!G82</f>
        <v>399.03394164903875</v>
      </c>
    </row>
    <row r="83" spans="1:7" x14ac:dyDescent="0.55000000000000004">
      <c r="A83" s="10" t="s">
        <v>163</v>
      </c>
      <c r="B83" s="14" t="s">
        <v>78</v>
      </c>
      <c r="C83" s="73">
        <f>กร่อย_57!C83+ชายฝั่ง_57!C83+จืด_57!C83</f>
        <v>1777</v>
      </c>
      <c r="D83" s="73">
        <f>กร่อย_57!D83+ชายฝั่ง_57!D83+จืด_57!D83</f>
        <v>18770.28</v>
      </c>
      <c r="E83" s="73">
        <f>กร่อย_57!E83+ชายฝั่ง_57!E83+จืด_57!E83</f>
        <v>9625.8110000000015</v>
      </c>
      <c r="F83" s="73">
        <f>กร่อย_57!F83+ชายฝั่ง_57!F83+จืด_57!F83</f>
        <v>10.6575239622656</v>
      </c>
      <c r="G83" s="73">
        <f>กร่อย_57!G83+ชายฝั่ง_57!G83+จืด_57!G83</f>
        <v>255.16514777309763</v>
      </c>
    </row>
    <row r="84" spans="1:7" x14ac:dyDescent="0.55000000000000004">
      <c r="A84" s="10" t="s">
        <v>164</v>
      </c>
      <c r="B84" s="14" t="s">
        <v>79</v>
      </c>
      <c r="C84" s="73">
        <f>กร่อย_57!C84+ชายฝั่ง_57!C84+จืด_57!C84</f>
        <v>2014</v>
      </c>
      <c r="D84" s="73">
        <f>กร่อย_57!D84+ชายฝั่ง_57!D84+จืด_57!D84</f>
        <v>20024.93</v>
      </c>
      <c r="E84" s="73">
        <f>กร่อย_57!E84+ชายฝั่ง_57!E84+จืด_57!E84</f>
        <v>6849.3</v>
      </c>
      <c r="F84" s="73">
        <f>กร่อย_57!F84+ชายฝั่ง_57!F84+จืด_57!F84</f>
        <v>27.856294311920003</v>
      </c>
      <c r="G84" s="73">
        <f>กร่อย_57!G84+ชายฝั่ง_57!G84+จืด_57!G84</f>
        <v>291.54657107000008</v>
      </c>
    </row>
    <row r="85" spans="1:7" x14ac:dyDescent="0.55000000000000004">
      <c r="A85" s="10" t="s">
        <v>165</v>
      </c>
      <c r="B85" s="14" t="s">
        <v>80</v>
      </c>
      <c r="C85" s="73">
        <f>กร่อย_57!C85+ชายฝั่ง_57!C85+จืด_57!C85</f>
        <v>424</v>
      </c>
      <c r="D85" s="73">
        <f>กร่อย_57!D85+ชายฝั่ง_57!D85+จืด_57!D85</f>
        <v>17739.04</v>
      </c>
      <c r="E85" s="73">
        <f>กร่อย_57!E85+ชายฝั่ง_57!E85+จืด_57!E85</f>
        <v>1276.7379999999998</v>
      </c>
      <c r="F85" s="73">
        <f>กร่อย_57!F85+ชายฝั่ง_57!F85+จืด_57!F85</f>
        <v>1.6170843266000003</v>
      </c>
      <c r="G85" s="73">
        <f>กร่อย_57!G85+ชายฝั่ง_57!G85+จืด_57!G85</f>
        <v>42.0731907248</v>
      </c>
    </row>
    <row r="86" spans="1:7" x14ac:dyDescent="0.55000000000000004">
      <c r="A86" s="10" t="s">
        <v>166</v>
      </c>
      <c r="B86" s="14" t="s">
        <v>81</v>
      </c>
      <c r="C86" s="73">
        <f>กร่อย_57!C86+ชายฝั่ง_57!C86+จืด_57!C86</f>
        <v>1949</v>
      </c>
      <c r="D86" s="73">
        <f>กร่อย_57!D86+ชายฝั่ง_57!D86+จืด_57!D86</f>
        <v>28494.93</v>
      </c>
      <c r="E86" s="73">
        <f>กร่อย_57!E86+ชายฝั่ง_57!E86+จืด_57!E86</f>
        <v>11861.994999999999</v>
      </c>
      <c r="F86" s="73">
        <f>กร่อย_57!F86+ชายฝั่ง_57!F86+จืด_57!F86</f>
        <v>13.969417904969601</v>
      </c>
      <c r="G86" s="73">
        <f>กร่อย_57!G86+ชายฝั่ง_57!G86+จืด_57!G86</f>
        <v>322.19376933792154</v>
      </c>
    </row>
    <row r="87" spans="1:7" x14ac:dyDescent="0.55000000000000004">
      <c r="A87" s="10" t="s">
        <v>167</v>
      </c>
      <c r="B87" s="17" t="s">
        <v>82</v>
      </c>
      <c r="C87" s="73">
        <f>กร่อย_57!C87+ชายฝั่ง_57!C87+จืด_57!C87</f>
        <v>4269</v>
      </c>
      <c r="D87" s="73">
        <f>กร่อย_57!D87+ชายฝั่ง_57!D87+จืด_57!D87</f>
        <v>25103.58</v>
      </c>
      <c r="E87" s="73">
        <f>กร่อย_57!E87+ชายฝั่ง_57!E87+จืด_57!E87</f>
        <v>10431.98</v>
      </c>
      <c r="F87" s="73">
        <f>กร่อย_57!F87+ชายฝั่ง_57!F87+จืด_57!F87</f>
        <v>21.302928989200005</v>
      </c>
      <c r="G87" s="73">
        <f>กร่อย_57!G87+ชายฝั่ง_57!G87+จืด_57!G87</f>
        <v>240.45734806599998</v>
      </c>
    </row>
    <row r="88" spans="1:7" s="27" customFormat="1" x14ac:dyDescent="0.55000000000000004">
      <c r="A88" s="112" t="s">
        <v>83</v>
      </c>
      <c r="B88" s="113"/>
      <c r="C88" s="23">
        <f>SUM(C5,C15,C25,C46,C64,C79)</f>
        <v>419483</v>
      </c>
      <c r="D88" s="23">
        <f t="shared" ref="D88:G88" si="5">SUM(D5,D15,D25,D46,D64,D79)</f>
        <v>850181.79</v>
      </c>
      <c r="E88" s="23">
        <f t="shared" si="5"/>
        <v>581382.55300000007</v>
      </c>
      <c r="F88" s="23">
        <f t="shared" si="5"/>
        <v>602.16445911771166</v>
      </c>
      <c r="G88" s="23">
        <f t="shared" si="5"/>
        <v>11403.534306323818</v>
      </c>
    </row>
    <row r="89" spans="1:7" x14ac:dyDescent="0.55000000000000004">
      <c r="F89" s="31"/>
      <c r="G89" s="31"/>
    </row>
    <row r="90" spans="1:7" x14ac:dyDescent="0.55000000000000004">
      <c r="A90" s="20" t="s">
        <v>178</v>
      </c>
      <c r="B90" s="20"/>
      <c r="C90" s="21"/>
      <c r="D90" s="21"/>
      <c r="E90" s="20"/>
      <c r="F90" s="31"/>
      <c r="G90" s="31"/>
    </row>
    <row r="91" spans="1:7" x14ac:dyDescent="0.55000000000000004">
      <c r="A91" s="20" t="s">
        <v>168</v>
      </c>
      <c r="B91" s="20"/>
      <c r="C91" s="21"/>
      <c r="D91" s="21"/>
      <c r="E91" s="20"/>
      <c r="F91" s="86"/>
    </row>
  </sheetData>
  <mergeCells count="9">
    <mergeCell ref="A3:A4"/>
    <mergeCell ref="B3:B4"/>
    <mergeCell ref="A64:B64"/>
    <mergeCell ref="A79:B79"/>
    <mergeCell ref="A88:B88"/>
    <mergeCell ref="A5:B5"/>
    <mergeCell ref="A15:B15"/>
    <mergeCell ref="A25:B25"/>
    <mergeCell ref="A46:B4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91"/>
  <sheetViews>
    <sheetView zoomScale="80" zoomScaleNormal="80" workbookViewId="0">
      <pane ySplit="4" topLeftCell="A5" activePane="bottomLeft" state="frozen"/>
      <selection pane="bottomLeft" activeCell="F1" sqref="F1"/>
    </sheetView>
  </sheetViews>
  <sheetFormatPr defaultColWidth="9.140625" defaultRowHeight="24" x14ac:dyDescent="0.55000000000000004"/>
  <cols>
    <col min="1" max="1" width="7" style="1" customWidth="1"/>
    <col min="2" max="2" width="15" style="1" customWidth="1"/>
    <col min="3" max="3" width="15.28515625" style="1" customWidth="1"/>
    <col min="4" max="4" width="15" style="1" customWidth="1"/>
    <col min="5" max="5" width="13.140625" style="1" customWidth="1"/>
    <col min="6" max="6" width="18.7109375" style="27" customWidth="1"/>
    <col min="7" max="7" width="17.42578125" style="27" customWidth="1"/>
    <col min="8" max="16384" width="9.140625" style="1"/>
  </cols>
  <sheetData>
    <row r="1" spans="1:7" ht="27" customHeight="1" x14ac:dyDescent="0.65">
      <c r="A1" s="6" t="s">
        <v>186</v>
      </c>
    </row>
    <row r="2" spans="1:7" s="3" customFormat="1" x14ac:dyDescent="0.55000000000000004">
      <c r="F2" s="4"/>
      <c r="G2" s="4"/>
    </row>
    <row r="3" spans="1:7" s="3" customFormat="1" x14ac:dyDescent="0.55000000000000004">
      <c r="A3" s="104" t="s">
        <v>88</v>
      </c>
      <c r="B3" s="106" t="s">
        <v>0</v>
      </c>
      <c r="C3" s="7" t="s">
        <v>89</v>
      </c>
      <c r="D3" s="7" t="s">
        <v>84</v>
      </c>
      <c r="E3" s="35" t="s">
        <v>85</v>
      </c>
      <c r="F3" s="83" t="s">
        <v>188</v>
      </c>
      <c r="G3" s="90" t="s">
        <v>193</v>
      </c>
    </row>
    <row r="4" spans="1:7" s="3" customFormat="1" x14ac:dyDescent="0.55000000000000004">
      <c r="A4" s="105"/>
      <c r="B4" s="107"/>
      <c r="C4" s="8" t="s">
        <v>90</v>
      </c>
      <c r="D4" s="8" t="s">
        <v>86</v>
      </c>
      <c r="E4" s="36" t="s">
        <v>87</v>
      </c>
      <c r="F4" s="84" t="s">
        <v>187</v>
      </c>
      <c r="G4" s="91" t="s">
        <v>192</v>
      </c>
    </row>
    <row r="5" spans="1:7" x14ac:dyDescent="0.55000000000000004">
      <c r="A5" s="110" t="s">
        <v>1</v>
      </c>
      <c r="B5" s="111"/>
      <c r="C5" s="23">
        <f>SUM(C6:C14)</f>
        <v>9</v>
      </c>
      <c r="D5" s="23">
        <f t="shared" ref="D5:G5" si="0">SUM(D6:D14)</f>
        <v>171.75</v>
      </c>
      <c r="E5" s="23">
        <f t="shared" si="0"/>
        <v>6.6</v>
      </c>
      <c r="F5" s="23">
        <f t="shared" si="0"/>
        <v>1.1401176441599999E-2</v>
      </c>
      <c r="G5" s="52">
        <f t="shared" si="0"/>
        <v>3.9147969062399993E-2</v>
      </c>
    </row>
    <row r="6" spans="1:7" x14ac:dyDescent="0.55000000000000004">
      <c r="A6" s="10" t="s">
        <v>91</v>
      </c>
      <c r="B6" s="11" t="s">
        <v>2</v>
      </c>
      <c r="C6" s="28">
        <v>9</v>
      </c>
      <c r="D6" s="45">
        <v>171.75</v>
      </c>
      <c r="E6" s="45">
        <v>6.6</v>
      </c>
      <c r="F6" s="45">
        <v>1.1401176441599999E-2</v>
      </c>
      <c r="G6" s="75">
        <v>3.9147969062399993E-2</v>
      </c>
    </row>
    <row r="7" spans="1:7" x14ac:dyDescent="0.55000000000000004">
      <c r="A7" s="10" t="s">
        <v>92</v>
      </c>
      <c r="B7" s="14" t="s">
        <v>3</v>
      </c>
      <c r="C7" s="76">
        <v>0</v>
      </c>
      <c r="D7" s="76">
        <v>0</v>
      </c>
      <c r="E7" s="76">
        <v>0</v>
      </c>
      <c r="F7" s="76">
        <v>0</v>
      </c>
      <c r="G7" s="77">
        <v>0</v>
      </c>
    </row>
    <row r="8" spans="1:7" x14ac:dyDescent="0.55000000000000004">
      <c r="A8" s="10" t="s">
        <v>93</v>
      </c>
      <c r="B8" s="14" t="s">
        <v>4</v>
      </c>
      <c r="C8" s="76">
        <v>0</v>
      </c>
      <c r="D8" s="76">
        <v>0</v>
      </c>
      <c r="E8" s="76">
        <v>0</v>
      </c>
      <c r="F8" s="76">
        <v>0</v>
      </c>
      <c r="G8" s="77">
        <v>0</v>
      </c>
    </row>
    <row r="9" spans="1:7" x14ac:dyDescent="0.55000000000000004">
      <c r="A9" s="10" t="s">
        <v>94</v>
      </c>
      <c r="B9" s="14" t="s">
        <v>5</v>
      </c>
      <c r="C9" s="76">
        <v>0</v>
      </c>
      <c r="D9" s="76">
        <v>0</v>
      </c>
      <c r="E9" s="76">
        <v>0</v>
      </c>
      <c r="F9" s="76">
        <v>0</v>
      </c>
      <c r="G9" s="77">
        <v>0</v>
      </c>
    </row>
    <row r="10" spans="1:7" x14ac:dyDescent="0.55000000000000004">
      <c r="A10" s="10" t="s">
        <v>95</v>
      </c>
      <c r="B10" s="14" t="s">
        <v>6</v>
      </c>
      <c r="C10" s="76">
        <v>0</v>
      </c>
      <c r="D10" s="76">
        <v>0</v>
      </c>
      <c r="E10" s="76">
        <v>0</v>
      </c>
      <c r="F10" s="76">
        <v>0</v>
      </c>
      <c r="G10" s="77">
        <v>0</v>
      </c>
    </row>
    <row r="11" spans="1:7" x14ac:dyDescent="0.55000000000000004">
      <c r="A11" s="10" t="s">
        <v>96</v>
      </c>
      <c r="B11" s="14" t="s">
        <v>7</v>
      </c>
      <c r="C11" s="76">
        <v>0</v>
      </c>
      <c r="D11" s="76">
        <v>0</v>
      </c>
      <c r="E11" s="76">
        <v>0</v>
      </c>
      <c r="F11" s="76">
        <v>0</v>
      </c>
      <c r="G11" s="77">
        <v>0</v>
      </c>
    </row>
    <row r="12" spans="1:7" x14ac:dyDescent="0.55000000000000004">
      <c r="A12" s="10" t="s">
        <v>97</v>
      </c>
      <c r="B12" s="14" t="s">
        <v>8</v>
      </c>
      <c r="C12" s="76">
        <v>0</v>
      </c>
      <c r="D12" s="76">
        <v>0</v>
      </c>
      <c r="E12" s="76">
        <v>0</v>
      </c>
      <c r="F12" s="76">
        <v>0</v>
      </c>
      <c r="G12" s="77">
        <v>0</v>
      </c>
    </row>
    <row r="13" spans="1:7" x14ac:dyDescent="0.55000000000000004">
      <c r="A13" s="10" t="s">
        <v>98</v>
      </c>
      <c r="B13" s="14" t="s">
        <v>9</v>
      </c>
      <c r="C13" s="76">
        <v>0</v>
      </c>
      <c r="D13" s="76">
        <v>0</v>
      </c>
      <c r="E13" s="76">
        <v>0</v>
      </c>
      <c r="F13" s="76">
        <v>0</v>
      </c>
      <c r="G13" s="77">
        <v>0</v>
      </c>
    </row>
    <row r="14" spans="1:7" x14ac:dyDescent="0.55000000000000004">
      <c r="A14" s="10" t="s">
        <v>99</v>
      </c>
      <c r="B14" s="17" t="s">
        <v>10</v>
      </c>
      <c r="C14" s="76">
        <v>0</v>
      </c>
      <c r="D14" s="76">
        <v>0</v>
      </c>
      <c r="E14" s="76">
        <v>0</v>
      </c>
      <c r="F14" s="76">
        <v>0</v>
      </c>
      <c r="G14" s="77">
        <v>0</v>
      </c>
    </row>
    <row r="15" spans="1:7" x14ac:dyDescent="0.55000000000000004">
      <c r="A15" s="108" t="s">
        <v>11</v>
      </c>
      <c r="B15" s="109"/>
      <c r="C15" s="23">
        <f>SUM(C16:C24)</f>
        <v>602</v>
      </c>
      <c r="D15" s="23">
        <f t="shared" ref="D15:G15" si="1">SUM(D16:D24)</f>
        <v>4454.82</v>
      </c>
      <c r="E15" s="23">
        <f t="shared" si="1"/>
        <v>4652.46</v>
      </c>
      <c r="F15" s="23">
        <f t="shared" si="1"/>
        <v>8.0368965678009587</v>
      </c>
      <c r="G15" s="52">
        <f t="shared" si="1"/>
        <v>27.596115173341431</v>
      </c>
    </row>
    <row r="16" spans="1:7" x14ac:dyDescent="0.55000000000000004">
      <c r="A16" s="10" t="s">
        <v>100</v>
      </c>
      <c r="B16" s="11" t="s">
        <v>12</v>
      </c>
      <c r="C16" s="28">
        <v>126</v>
      </c>
      <c r="D16" s="45">
        <v>299.95000000000005</v>
      </c>
      <c r="E16" s="45">
        <v>169.64</v>
      </c>
      <c r="F16" s="45">
        <v>0.29304478356863994</v>
      </c>
      <c r="G16" s="75">
        <v>1.0062214351129599</v>
      </c>
    </row>
    <row r="17" spans="1:7" x14ac:dyDescent="0.55000000000000004">
      <c r="A17" s="10" t="s">
        <v>101</v>
      </c>
      <c r="B17" s="14" t="s">
        <v>13</v>
      </c>
      <c r="C17" s="25">
        <v>214</v>
      </c>
      <c r="D17" s="26">
        <v>2170</v>
      </c>
      <c r="E17" s="26">
        <v>3500</v>
      </c>
      <c r="F17" s="26">
        <v>6.0460784159999994</v>
      </c>
      <c r="G17" s="66">
        <v>20.760286623999995</v>
      </c>
    </row>
    <row r="18" spans="1:7" x14ac:dyDescent="0.55000000000000004">
      <c r="A18" s="10" t="s">
        <v>102</v>
      </c>
      <c r="B18" s="14" t="s">
        <v>14</v>
      </c>
      <c r="C18" s="76">
        <v>0</v>
      </c>
      <c r="D18" s="76">
        <v>0</v>
      </c>
      <c r="E18" s="76">
        <v>0</v>
      </c>
      <c r="F18" s="76">
        <v>0</v>
      </c>
      <c r="G18" s="77">
        <v>0</v>
      </c>
    </row>
    <row r="19" spans="1:7" x14ac:dyDescent="0.55000000000000004">
      <c r="A19" s="10" t="s">
        <v>103</v>
      </c>
      <c r="B19" s="14" t="s">
        <v>15</v>
      </c>
      <c r="C19" s="25">
        <v>83</v>
      </c>
      <c r="D19" s="26">
        <v>240.79</v>
      </c>
      <c r="E19" s="26">
        <v>62.77</v>
      </c>
      <c r="F19" s="26">
        <v>0.10843209776351999</v>
      </c>
      <c r="G19" s="66">
        <v>0.37232091182527999</v>
      </c>
    </row>
    <row r="20" spans="1:7" x14ac:dyDescent="0.55000000000000004">
      <c r="A20" s="10" t="s">
        <v>104</v>
      </c>
      <c r="B20" s="14" t="s">
        <v>16</v>
      </c>
      <c r="C20" s="76">
        <v>0</v>
      </c>
      <c r="D20" s="76">
        <v>0</v>
      </c>
      <c r="E20" s="76">
        <v>0</v>
      </c>
      <c r="F20" s="76">
        <v>0</v>
      </c>
      <c r="G20" s="77">
        <v>0</v>
      </c>
    </row>
    <row r="21" spans="1:7" x14ac:dyDescent="0.55000000000000004">
      <c r="A21" s="10" t="s">
        <v>105</v>
      </c>
      <c r="B21" s="14" t="s">
        <v>17</v>
      </c>
      <c r="C21" s="76">
        <v>0</v>
      </c>
      <c r="D21" s="76">
        <v>0</v>
      </c>
      <c r="E21" s="76">
        <v>0</v>
      </c>
      <c r="F21" s="76">
        <v>0</v>
      </c>
      <c r="G21" s="77">
        <v>0</v>
      </c>
    </row>
    <row r="22" spans="1:7" x14ac:dyDescent="0.55000000000000004">
      <c r="A22" s="10" t="s">
        <v>106</v>
      </c>
      <c r="B22" s="14" t="s">
        <v>18</v>
      </c>
      <c r="C22" s="25">
        <v>50</v>
      </c>
      <c r="D22" s="26">
        <v>115.58</v>
      </c>
      <c r="E22" s="26">
        <v>57.05</v>
      </c>
      <c r="F22" s="26">
        <v>9.8551078180799986E-2</v>
      </c>
      <c r="G22" s="66">
        <v>0.33839267197119993</v>
      </c>
    </row>
    <row r="23" spans="1:7" x14ac:dyDescent="0.55000000000000004">
      <c r="A23" s="10" t="s">
        <v>107</v>
      </c>
      <c r="B23" s="14" t="s">
        <v>19</v>
      </c>
      <c r="C23" s="25">
        <v>129</v>
      </c>
      <c r="D23" s="26">
        <v>1628.5</v>
      </c>
      <c r="E23" s="26">
        <v>863</v>
      </c>
      <c r="F23" s="26">
        <v>1.4907901922879998</v>
      </c>
      <c r="G23" s="66">
        <v>5.1188935304319987</v>
      </c>
    </row>
    <row r="24" spans="1:7" x14ac:dyDescent="0.55000000000000004">
      <c r="A24" s="10" t="s">
        <v>108</v>
      </c>
      <c r="B24" s="17" t="s">
        <v>20</v>
      </c>
      <c r="C24" s="79">
        <v>0</v>
      </c>
      <c r="D24" s="79">
        <v>0</v>
      </c>
      <c r="E24" s="79">
        <v>0</v>
      </c>
      <c r="F24" s="79">
        <v>0</v>
      </c>
      <c r="G24" s="80">
        <v>0</v>
      </c>
    </row>
    <row r="25" spans="1:7" x14ac:dyDescent="0.55000000000000004">
      <c r="A25" s="108" t="s">
        <v>21</v>
      </c>
      <c r="B25" s="109"/>
      <c r="C25" s="81">
        <v>0</v>
      </c>
      <c r="D25" s="81">
        <v>0</v>
      </c>
      <c r="E25" s="81">
        <v>0</v>
      </c>
      <c r="F25" s="81">
        <v>0</v>
      </c>
      <c r="G25" s="88">
        <v>0</v>
      </c>
    </row>
    <row r="26" spans="1:7" x14ac:dyDescent="0.55000000000000004">
      <c r="A26" s="10" t="s">
        <v>109</v>
      </c>
      <c r="B26" s="11" t="s">
        <v>110</v>
      </c>
      <c r="C26" s="82">
        <v>0</v>
      </c>
      <c r="D26" s="82">
        <v>0</v>
      </c>
      <c r="E26" s="82">
        <v>0</v>
      </c>
      <c r="F26" s="82">
        <v>0</v>
      </c>
      <c r="G26" s="87">
        <v>0</v>
      </c>
    </row>
    <row r="27" spans="1:7" x14ac:dyDescent="0.55000000000000004">
      <c r="A27" s="10" t="s">
        <v>111</v>
      </c>
      <c r="B27" s="14" t="s">
        <v>22</v>
      </c>
      <c r="C27" s="82">
        <v>0</v>
      </c>
      <c r="D27" s="82">
        <v>0</v>
      </c>
      <c r="E27" s="82">
        <v>0</v>
      </c>
      <c r="F27" s="82">
        <v>0</v>
      </c>
      <c r="G27" s="87">
        <v>0</v>
      </c>
    </row>
    <row r="28" spans="1:7" x14ac:dyDescent="0.55000000000000004">
      <c r="A28" s="10" t="s">
        <v>112</v>
      </c>
      <c r="B28" s="14" t="s">
        <v>23</v>
      </c>
      <c r="C28" s="82">
        <v>0</v>
      </c>
      <c r="D28" s="82">
        <v>0</v>
      </c>
      <c r="E28" s="82">
        <v>0</v>
      </c>
      <c r="F28" s="82">
        <v>0</v>
      </c>
      <c r="G28" s="87">
        <v>0</v>
      </c>
    </row>
    <row r="29" spans="1:7" x14ac:dyDescent="0.55000000000000004">
      <c r="A29" s="10" t="s">
        <v>113</v>
      </c>
      <c r="B29" s="14" t="s">
        <v>24</v>
      </c>
      <c r="C29" s="82">
        <v>0</v>
      </c>
      <c r="D29" s="82">
        <v>0</v>
      </c>
      <c r="E29" s="82">
        <v>0</v>
      </c>
      <c r="F29" s="82">
        <v>0</v>
      </c>
      <c r="G29" s="87">
        <v>0</v>
      </c>
    </row>
    <row r="30" spans="1:7" x14ac:dyDescent="0.55000000000000004">
      <c r="A30" s="10" t="s">
        <v>114</v>
      </c>
      <c r="B30" s="14" t="s">
        <v>25</v>
      </c>
      <c r="C30" s="82">
        <v>0</v>
      </c>
      <c r="D30" s="82">
        <v>0</v>
      </c>
      <c r="E30" s="82">
        <v>0</v>
      </c>
      <c r="F30" s="82">
        <v>0</v>
      </c>
      <c r="G30" s="87">
        <v>0</v>
      </c>
    </row>
    <row r="31" spans="1:7" x14ac:dyDescent="0.55000000000000004">
      <c r="A31" s="10" t="s">
        <v>115</v>
      </c>
      <c r="B31" s="14" t="s">
        <v>26</v>
      </c>
      <c r="C31" s="82">
        <v>0</v>
      </c>
      <c r="D31" s="82">
        <v>0</v>
      </c>
      <c r="E31" s="82">
        <v>0</v>
      </c>
      <c r="F31" s="82">
        <v>0</v>
      </c>
      <c r="G31" s="87">
        <v>0</v>
      </c>
    </row>
    <row r="32" spans="1:7" x14ac:dyDescent="0.55000000000000004">
      <c r="A32" s="10" t="s">
        <v>116</v>
      </c>
      <c r="B32" s="14" t="s">
        <v>27</v>
      </c>
      <c r="C32" s="82">
        <v>0</v>
      </c>
      <c r="D32" s="82">
        <v>0</v>
      </c>
      <c r="E32" s="82">
        <v>0</v>
      </c>
      <c r="F32" s="82">
        <v>0</v>
      </c>
      <c r="G32" s="87">
        <v>0</v>
      </c>
    </row>
    <row r="33" spans="1:7" x14ac:dyDescent="0.55000000000000004">
      <c r="A33" s="10" t="s">
        <v>117</v>
      </c>
      <c r="B33" s="14" t="s">
        <v>28</v>
      </c>
      <c r="C33" s="82">
        <v>0</v>
      </c>
      <c r="D33" s="82">
        <v>0</v>
      </c>
      <c r="E33" s="82">
        <v>0</v>
      </c>
      <c r="F33" s="82">
        <v>0</v>
      </c>
      <c r="G33" s="87">
        <v>0</v>
      </c>
    </row>
    <row r="34" spans="1:7" x14ac:dyDescent="0.55000000000000004">
      <c r="A34" s="10" t="s">
        <v>118</v>
      </c>
      <c r="B34" s="14" t="s">
        <v>29</v>
      </c>
      <c r="C34" s="82">
        <v>0</v>
      </c>
      <c r="D34" s="82">
        <v>0</v>
      </c>
      <c r="E34" s="82">
        <v>0</v>
      </c>
      <c r="F34" s="82">
        <v>0</v>
      </c>
      <c r="G34" s="87">
        <v>0</v>
      </c>
    </row>
    <row r="35" spans="1:7" x14ac:dyDescent="0.55000000000000004">
      <c r="A35" s="10" t="s">
        <v>119</v>
      </c>
      <c r="B35" s="14" t="s">
        <v>30</v>
      </c>
      <c r="C35" s="82">
        <v>0</v>
      </c>
      <c r="D35" s="82">
        <v>0</v>
      </c>
      <c r="E35" s="82">
        <v>0</v>
      </c>
      <c r="F35" s="82">
        <v>0</v>
      </c>
      <c r="G35" s="87">
        <v>0</v>
      </c>
    </row>
    <row r="36" spans="1:7" x14ac:dyDescent="0.55000000000000004">
      <c r="A36" s="10" t="s">
        <v>120</v>
      </c>
      <c r="B36" s="14" t="s">
        <v>31</v>
      </c>
      <c r="C36" s="82">
        <v>0</v>
      </c>
      <c r="D36" s="82">
        <v>0</v>
      </c>
      <c r="E36" s="82">
        <v>0</v>
      </c>
      <c r="F36" s="82">
        <v>0</v>
      </c>
      <c r="G36" s="87">
        <v>0</v>
      </c>
    </row>
    <row r="37" spans="1:7" x14ac:dyDescent="0.55000000000000004">
      <c r="A37" s="10" t="s">
        <v>121</v>
      </c>
      <c r="B37" s="14" t="s">
        <v>32</v>
      </c>
      <c r="C37" s="82">
        <v>0</v>
      </c>
      <c r="D37" s="82">
        <v>0</v>
      </c>
      <c r="E37" s="82">
        <v>0</v>
      </c>
      <c r="F37" s="82">
        <v>0</v>
      </c>
      <c r="G37" s="87">
        <v>0</v>
      </c>
    </row>
    <row r="38" spans="1:7" x14ac:dyDescent="0.55000000000000004">
      <c r="A38" s="10" t="s">
        <v>122</v>
      </c>
      <c r="B38" s="14" t="s">
        <v>33</v>
      </c>
      <c r="C38" s="82">
        <v>0</v>
      </c>
      <c r="D38" s="82">
        <v>0</v>
      </c>
      <c r="E38" s="82">
        <v>0</v>
      </c>
      <c r="F38" s="82">
        <v>0</v>
      </c>
      <c r="G38" s="87">
        <v>0</v>
      </c>
    </row>
    <row r="39" spans="1:7" x14ac:dyDescent="0.55000000000000004">
      <c r="A39" s="10" t="s">
        <v>123</v>
      </c>
      <c r="B39" s="14" t="s">
        <v>34</v>
      </c>
      <c r="C39" s="82">
        <v>0</v>
      </c>
      <c r="D39" s="82">
        <v>0</v>
      </c>
      <c r="E39" s="82">
        <v>0</v>
      </c>
      <c r="F39" s="82">
        <v>0</v>
      </c>
      <c r="G39" s="87">
        <v>0</v>
      </c>
    </row>
    <row r="40" spans="1:7" x14ac:dyDescent="0.55000000000000004">
      <c r="A40" s="10" t="s">
        <v>124</v>
      </c>
      <c r="B40" s="14" t="s">
        <v>35</v>
      </c>
      <c r="C40" s="82">
        <v>0</v>
      </c>
      <c r="D40" s="82">
        <v>0</v>
      </c>
      <c r="E40" s="82">
        <v>0</v>
      </c>
      <c r="F40" s="82">
        <v>0</v>
      </c>
      <c r="G40" s="87">
        <v>0</v>
      </c>
    </row>
    <row r="41" spans="1:7" x14ac:dyDescent="0.55000000000000004">
      <c r="A41" s="10" t="s">
        <v>125</v>
      </c>
      <c r="B41" s="14" t="s">
        <v>36</v>
      </c>
      <c r="C41" s="82">
        <v>0</v>
      </c>
      <c r="D41" s="82">
        <v>0</v>
      </c>
      <c r="E41" s="82">
        <v>0</v>
      </c>
      <c r="F41" s="82">
        <v>0</v>
      </c>
      <c r="G41" s="87">
        <v>0</v>
      </c>
    </row>
    <row r="42" spans="1:7" x14ac:dyDescent="0.55000000000000004">
      <c r="A42" s="10" t="s">
        <v>126</v>
      </c>
      <c r="B42" s="14" t="s">
        <v>37</v>
      </c>
      <c r="C42" s="82">
        <v>0</v>
      </c>
      <c r="D42" s="82">
        <v>0</v>
      </c>
      <c r="E42" s="82">
        <v>0</v>
      </c>
      <c r="F42" s="82">
        <v>0</v>
      </c>
      <c r="G42" s="87">
        <v>0</v>
      </c>
    </row>
    <row r="43" spans="1:7" x14ac:dyDescent="0.55000000000000004">
      <c r="A43" s="10" t="s">
        <v>127</v>
      </c>
      <c r="B43" s="14" t="s">
        <v>38</v>
      </c>
      <c r="C43" s="82">
        <v>0</v>
      </c>
      <c r="D43" s="82">
        <v>0</v>
      </c>
      <c r="E43" s="82">
        <v>0</v>
      </c>
      <c r="F43" s="82">
        <v>0</v>
      </c>
      <c r="G43" s="87">
        <v>0</v>
      </c>
    </row>
    <row r="44" spans="1:7" x14ac:dyDescent="0.55000000000000004">
      <c r="A44" s="10" t="s">
        <v>112</v>
      </c>
      <c r="B44" s="14" t="s">
        <v>39</v>
      </c>
      <c r="C44" s="82">
        <v>0</v>
      </c>
      <c r="D44" s="82">
        <v>0</v>
      </c>
      <c r="E44" s="82">
        <v>0</v>
      </c>
      <c r="F44" s="82">
        <v>0</v>
      </c>
      <c r="G44" s="87">
        <v>0</v>
      </c>
    </row>
    <row r="45" spans="1:7" x14ac:dyDescent="0.55000000000000004">
      <c r="A45" s="10" t="s">
        <v>128</v>
      </c>
      <c r="B45" s="17" t="s">
        <v>40</v>
      </c>
      <c r="C45" s="82">
        <v>0</v>
      </c>
      <c r="D45" s="82">
        <v>0</v>
      </c>
      <c r="E45" s="82">
        <v>0</v>
      </c>
      <c r="F45" s="82">
        <v>0</v>
      </c>
      <c r="G45" s="87">
        <v>0</v>
      </c>
    </row>
    <row r="46" spans="1:7" x14ac:dyDescent="0.55000000000000004">
      <c r="A46" s="108" t="s">
        <v>41</v>
      </c>
      <c r="B46" s="109"/>
      <c r="C46" s="81">
        <v>0</v>
      </c>
      <c r="D46" s="81">
        <v>0</v>
      </c>
      <c r="E46" s="81">
        <v>0</v>
      </c>
      <c r="F46" s="81">
        <v>0</v>
      </c>
      <c r="G46" s="88">
        <v>0</v>
      </c>
    </row>
    <row r="47" spans="1:7" x14ac:dyDescent="0.55000000000000004">
      <c r="A47" s="10" t="s">
        <v>129</v>
      </c>
      <c r="B47" s="11" t="s">
        <v>42</v>
      </c>
      <c r="C47" s="82">
        <v>0</v>
      </c>
      <c r="D47" s="82">
        <v>0</v>
      </c>
      <c r="E47" s="82">
        <v>0</v>
      </c>
      <c r="F47" s="82">
        <v>0</v>
      </c>
      <c r="G47" s="87">
        <v>0</v>
      </c>
    </row>
    <row r="48" spans="1:7" s="2" customFormat="1" x14ac:dyDescent="0.55000000000000004">
      <c r="A48" s="10" t="s">
        <v>130</v>
      </c>
      <c r="B48" s="14" t="s">
        <v>43</v>
      </c>
      <c r="C48" s="82">
        <v>0</v>
      </c>
      <c r="D48" s="82">
        <v>0</v>
      </c>
      <c r="E48" s="82">
        <v>0</v>
      </c>
      <c r="F48" s="82">
        <v>0</v>
      </c>
      <c r="G48" s="87">
        <v>0</v>
      </c>
    </row>
    <row r="49" spans="1:7" x14ac:dyDescent="0.55000000000000004">
      <c r="A49" s="10" t="s">
        <v>131</v>
      </c>
      <c r="B49" s="14" t="s">
        <v>44</v>
      </c>
      <c r="C49" s="82">
        <v>0</v>
      </c>
      <c r="D49" s="82">
        <v>0</v>
      </c>
      <c r="E49" s="82">
        <v>0</v>
      </c>
      <c r="F49" s="82">
        <v>0</v>
      </c>
      <c r="G49" s="87">
        <v>0</v>
      </c>
    </row>
    <row r="50" spans="1:7" x14ac:dyDescent="0.55000000000000004">
      <c r="A50" s="10" t="s">
        <v>132</v>
      </c>
      <c r="B50" s="14" t="s">
        <v>45</v>
      </c>
      <c r="C50" s="82">
        <v>0</v>
      </c>
      <c r="D50" s="82">
        <v>0</v>
      </c>
      <c r="E50" s="82">
        <v>0</v>
      </c>
      <c r="F50" s="82">
        <v>0</v>
      </c>
      <c r="G50" s="87">
        <v>0</v>
      </c>
    </row>
    <row r="51" spans="1:7" x14ac:dyDescent="0.55000000000000004">
      <c r="A51" s="10" t="s">
        <v>133</v>
      </c>
      <c r="B51" s="14" t="s">
        <v>46</v>
      </c>
      <c r="C51" s="82">
        <v>0</v>
      </c>
      <c r="D51" s="82">
        <v>0</v>
      </c>
      <c r="E51" s="82">
        <v>0</v>
      </c>
      <c r="F51" s="82">
        <v>0</v>
      </c>
      <c r="G51" s="87">
        <v>0</v>
      </c>
    </row>
    <row r="52" spans="1:7" x14ac:dyDescent="0.55000000000000004">
      <c r="A52" s="10" t="s">
        <v>134</v>
      </c>
      <c r="B52" s="14" t="s">
        <v>47</v>
      </c>
      <c r="C52" s="82">
        <v>0</v>
      </c>
      <c r="D52" s="82">
        <v>0</v>
      </c>
      <c r="E52" s="82">
        <v>0</v>
      </c>
      <c r="F52" s="82">
        <v>0</v>
      </c>
      <c r="G52" s="87">
        <v>0</v>
      </c>
    </row>
    <row r="53" spans="1:7" x14ac:dyDescent="0.55000000000000004">
      <c r="A53" s="10" t="s">
        <v>135</v>
      </c>
      <c r="B53" s="14" t="s">
        <v>48</v>
      </c>
      <c r="C53" s="82">
        <v>0</v>
      </c>
      <c r="D53" s="82">
        <v>0</v>
      </c>
      <c r="E53" s="82">
        <v>0</v>
      </c>
      <c r="F53" s="82">
        <v>0</v>
      </c>
      <c r="G53" s="87">
        <v>0</v>
      </c>
    </row>
    <row r="54" spans="1:7" x14ac:dyDescent="0.55000000000000004">
      <c r="A54" s="10" t="s">
        <v>136</v>
      </c>
      <c r="B54" s="14" t="s">
        <v>49</v>
      </c>
      <c r="C54" s="82">
        <v>0</v>
      </c>
      <c r="D54" s="82">
        <v>0</v>
      </c>
      <c r="E54" s="82">
        <v>0</v>
      </c>
      <c r="F54" s="82">
        <v>0</v>
      </c>
      <c r="G54" s="87">
        <v>0</v>
      </c>
    </row>
    <row r="55" spans="1:7" x14ac:dyDescent="0.55000000000000004">
      <c r="A55" s="10" t="s">
        <v>137</v>
      </c>
      <c r="B55" s="14" t="s">
        <v>50</v>
      </c>
      <c r="C55" s="82">
        <v>0</v>
      </c>
      <c r="D55" s="82">
        <v>0</v>
      </c>
      <c r="E55" s="82">
        <v>0</v>
      </c>
      <c r="F55" s="82">
        <v>0</v>
      </c>
      <c r="G55" s="87">
        <v>0</v>
      </c>
    </row>
    <row r="56" spans="1:7" s="2" customFormat="1" x14ac:dyDescent="0.55000000000000004">
      <c r="A56" s="10" t="s">
        <v>138</v>
      </c>
      <c r="B56" s="14" t="s">
        <v>51</v>
      </c>
      <c r="C56" s="82">
        <v>0</v>
      </c>
      <c r="D56" s="82">
        <v>0</v>
      </c>
      <c r="E56" s="82">
        <v>0</v>
      </c>
      <c r="F56" s="82">
        <v>0</v>
      </c>
      <c r="G56" s="87">
        <v>0</v>
      </c>
    </row>
    <row r="57" spans="1:7" x14ac:dyDescent="0.55000000000000004">
      <c r="A57" s="10" t="s">
        <v>139</v>
      </c>
      <c r="B57" s="14" t="s">
        <v>52</v>
      </c>
      <c r="C57" s="82">
        <v>0</v>
      </c>
      <c r="D57" s="82">
        <v>0</v>
      </c>
      <c r="E57" s="82">
        <v>0</v>
      </c>
      <c r="F57" s="82">
        <v>0</v>
      </c>
      <c r="G57" s="87">
        <v>0</v>
      </c>
    </row>
    <row r="58" spans="1:7" x14ac:dyDescent="0.55000000000000004">
      <c r="A58" s="10" t="s">
        <v>140</v>
      </c>
      <c r="B58" s="14" t="s">
        <v>53</v>
      </c>
      <c r="C58" s="82">
        <v>0</v>
      </c>
      <c r="D58" s="82">
        <v>0</v>
      </c>
      <c r="E58" s="82">
        <v>0</v>
      </c>
      <c r="F58" s="82">
        <v>0</v>
      </c>
      <c r="G58" s="87">
        <v>0</v>
      </c>
    </row>
    <row r="59" spans="1:7" x14ac:dyDescent="0.55000000000000004">
      <c r="A59" s="10" t="s">
        <v>141</v>
      </c>
      <c r="B59" s="14" t="s">
        <v>54</v>
      </c>
      <c r="C59" s="82">
        <v>0</v>
      </c>
      <c r="D59" s="82">
        <v>0</v>
      </c>
      <c r="E59" s="82">
        <v>0</v>
      </c>
      <c r="F59" s="82">
        <v>0</v>
      </c>
      <c r="G59" s="87">
        <v>0</v>
      </c>
    </row>
    <row r="60" spans="1:7" x14ac:dyDescent="0.55000000000000004">
      <c r="A60" s="10" t="s">
        <v>142</v>
      </c>
      <c r="B60" s="14" t="s">
        <v>55</v>
      </c>
      <c r="C60" s="82">
        <v>0</v>
      </c>
      <c r="D60" s="82">
        <v>0</v>
      </c>
      <c r="E60" s="82">
        <v>0</v>
      </c>
      <c r="F60" s="82">
        <v>0</v>
      </c>
      <c r="G60" s="87">
        <v>0</v>
      </c>
    </row>
    <row r="61" spans="1:7" x14ac:dyDescent="0.55000000000000004">
      <c r="A61" s="10" t="s">
        <v>143</v>
      </c>
      <c r="B61" s="14" t="s">
        <v>56</v>
      </c>
      <c r="C61" s="82">
        <v>0</v>
      </c>
      <c r="D61" s="82">
        <v>0</v>
      </c>
      <c r="E61" s="82">
        <v>0</v>
      </c>
      <c r="F61" s="82">
        <v>0</v>
      </c>
      <c r="G61" s="87">
        <v>0</v>
      </c>
    </row>
    <row r="62" spans="1:7" x14ac:dyDescent="0.55000000000000004">
      <c r="A62" s="10" t="s">
        <v>144</v>
      </c>
      <c r="B62" s="14" t="s">
        <v>57</v>
      </c>
      <c r="C62" s="82">
        <v>0</v>
      </c>
      <c r="D62" s="82">
        <v>0</v>
      </c>
      <c r="E62" s="82">
        <v>0</v>
      </c>
      <c r="F62" s="82">
        <v>0</v>
      </c>
      <c r="G62" s="87">
        <v>0</v>
      </c>
    </row>
    <row r="63" spans="1:7" x14ac:dyDescent="0.55000000000000004">
      <c r="A63" s="10" t="s">
        <v>145</v>
      </c>
      <c r="B63" s="17" t="s">
        <v>58</v>
      </c>
      <c r="C63" s="82">
        <v>0</v>
      </c>
      <c r="D63" s="82">
        <v>0</v>
      </c>
      <c r="E63" s="82">
        <v>0</v>
      </c>
      <c r="F63" s="82">
        <v>0</v>
      </c>
      <c r="G63" s="87">
        <v>0</v>
      </c>
    </row>
    <row r="64" spans="1:7" x14ac:dyDescent="0.55000000000000004">
      <c r="A64" s="108" t="s">
        <v>59</v>
      </c>
      <c r="B64" s="109"/>
      <c r="C64" s="23">
        <f>SUM(C65:C78)</f>
        <v>1195</v>
      </c>
      <c r="D64" s="23">
        <f t="shared" ref="D64:G64" si="2">SUM(D65:D78)</f>
        <v>3889.81</v>
      </c>
      <c r="E64" s="23">
        <f t="shared" si="2"/>
        <v>1737.23</v>
      </c>
      <c r="F64" s="23">
        <f t="shared" si="2"/>
        <v>3.0009796590364797</v>
      </c>
      <c r="G64" s="52">
        <f t="shared" si="2"/>
        <v>10.304397923374719</v>
      </c>
    </row>
    <row r="65" spans="1:7" x14ac:dyDescent="0.55000000000000004">
      <c r="A65" s="10" t="s">
        <v>146</v>
      </c>
      <c r="B65" s="11" t="s">
        <v>60</v>
      </c>
      <c r="C65" s="82">
        <v>0</v>
      </c>
      <c r="D65" s="82">
        <v>0</v>
      </c>
      <c r="E65" s="82">
        <v>0</v>
      </c>
      <c r="F65" s="82">
        <v>0</v>
      </c>
      <c r="G65" s="87">
        <v>0</v>
      </c>
    </row>
    <row r="66" spans="1:7" x14ac:dyDescent="0.55000000000000004">
      <c r="A66" s="10" t="s">
        <v>147</v>
      </c>
      <c r="B66" s="14" t="s">
        <v>61</v>
      </c>
      <c r="C66" s="82">
        <v>0</v>
      </c>
      <c r="D66" s="82">
        <v>0</v>
      </c>
      <c r="E66" s="82">
        <v>0</v>
      </c>
      <c r="F66" s="82">
        <v>0</v>
      </c>
      <c r="G66" s="87">
        <v>0</v>
      </c>
    </row>
    <row r="67" spans="1:7" x14ac:dyDescent="0.55000000000000004">
      <c r="A67" s="10" t="s">
        <v>148</v>
      </c>
      <c r="B67" s="14" t="s">
        <v>62</v>
      </c>
      <c r="C67" s="82">
        <v>0</v>
      </c>
      <c r="D67" s="82">
        <v>0</v>
      </c>
      <c r="E67" s="82">
        <v>0</v>
      </c>
      <c r="F67" s="82">
        <v>0</v>
      </c>
      <c r="G67" s="87">
        <v>0</v>
      </c>
    </row>
    <row r="68" spans="1:7" x14ac:dyDescent="0.55000000000000004">
      <c r="A68" s="10" t="s">
        <v>149</v>
      </c>
      <c r="B68" s="14" t="s">
        <v>63</v>
      </c>
      <c r="C68" s="25">
        <v>597</v>
      </c>
      <c r="D68" s="26">
        <v>2108</v>
      </c>
      <c r="E68" s="26">
        <v>748.34</v>
      </c>
      <c r="F68" s="26">
        <v>1.2927206633798398</v>
      </c>
      <c r="G68" s="66">
        <v>4.43878654062976</v>
      </c>
    </row>
    <row r="69" spans="1:7" x14ac:dyDescent="0.55000000000000004">
      <c r="A69" s="10" t="s">
        <v>150</v>
      </c>
      <c r="B69" s="14" t="s">
        <v>64</v>
      </c>
      <c r="C69" s="76">
        <v>0</v>
      </c>
      <c r="D69" s="76">
        <v>0</v>
      </c>
      <c r="E69" s="76">
        <v>0</v>
      </c>
      <c r="F69" s="76">
        <v>0</v>
      </c>
      <c r="G69" s="77">
        <v>0</v>
      </c>
    </row>
    <row r="70" spans="1:7" x14ac:dyDescent="0.55000000000000004">
      <c r="A70" s="10" t="s">
        <v>151</v>
      </c>
      <c r="B70" s="14" t="s">
        <v>65</v>
      </c>
      <c r="C70" s="25">
        <v>67</v>
      </c>
      <c r="D70" s="26">
        <v>137.9</v>
      </c>
      <c r="E70" s="26">
        <v>97.62</v>
      </c>
      <c r="F70" s="26">
        <v>0.16863376427712001</v>
      </c>
      <c r="G70" s="66">
        <v>0.57903405149567988</v>
      </c>
    </row>
    <row r="71" spans="1:7" x14ac:dyDescent="0.55000000000000004">
      <c r="A71" s="10" t="s">
        <v>152</v>
      </c>
      <c r="B71" s="14" t="s">
        <v>66</v>
      </c>
      <c r="C71" s="25">
        <v>3</v>
      </c>
      <c r="D71" s="26">
        <v>6</v>
      </c>
      <c r="E71" s="26">
        <v>2.54</v>
      </c>
      <c r="F71" s="26">
        <v>4.3877254790399998E-3</v>
      </c>
      <c r="G71" s="66">
        <v>1.5066036578559996E-2</v>
      </c>
    </row>
    <row r="72" spans="1:7" x14ac:dyDescent="0.55000000000000004">
      <c r="A72" s="10" t="s">
        <v>153</v>
      </c>
      <c r="B72" s="14" t="s">
        <v>67</v>
      </c>
      <c r="C72" s="76">
        <v>0</v>
      </c>
      <c r="D72" s="76">
        <v>0</v>
      </c>
      <c r="E72" s="76">
        <v>0</v>
      </c>
      <c r="F72" s="76">
        <v>0</v>
      </c>
      <c r="G72" s="77">
        <v>0</v>
      </c>
    </row>
    <row r="73" spans="1:7" x14ac:dyDescent="0.55000000000000004">
      <c r="A73" s="10" t="s">
        <v>154</v>
      </c>
      <c r="B73" s="14" t="s">
        <v>68</v>
      </c>
      <c r="C73" s="76">
        <v>0</v>
      </c>
      <c r="D73" s="76">
        <v>0</v>
      </c>
      <c r="E73" s="76">
        <v>0</v>
      </c>
      <c r="F73" s="76">
        <v>0</v>
      </c>
      <c r="G73" s="77">
        <v>0</v>
      </c>
    </row>
    <row r="74" spans="1:7" x14ac:dyDescent="0.55000000000000004">
      <c r="A74" s="10" t="s">
        <v>155</v>
      </c>
      <c r="B74" s="14" t="s">
        <v>69</v>
      </c>
      <c r="C74" s="76">
        <v>0</v>
      </c>
      <c r="D74" s="76">
        <v>0</v>
      </c>
      <c r="E74" s="76">
        <v>0</v>
      </c>
      <c r="F74" s="76">
        <v>0</v>
      </c>
      <c r="G74" s="77">
        <v>0</v>
      </c>
    </row>
    <row r="75" spans="1:7" x14ac:dyDescent="0.55000000000000004">
      <c r="A75" s="10" t="s">
        <v>156</v>
      </c>
      <c r="B75" s="14" t="s">
        <v>70</v>
      </c>
      <c r="C75" s="25">
        <v>22</v>
      </c>
      <c r="D75" s="25">
        <v>26.93</v>
      </c>
      <c r="E75" s="25">
        <v>7</v>
      </c>
      <c r="F75" s="25">
        <v>1.2092156831999996E-2</v>
      </c>
      <c r="G75" s="56">
        <v>4.1520573248000001E-2</v>
      </c>
    </row>
    <row r="76" spans="1:7" x14ac:dyDescent="0.55000000000000004">
      <c r="A76" s="10" t="s">
        <v>157</v>
      </c>
      <c r="B76" s="14" t="s">
        <v>71</v>
      </c>
      <c r="C76" s="76">
        <v>0</v>
      </c>
      <c r="D76" s="76">
        <v>0</v>
      </c>
      <c r="E76" s="76">
        <v>0</v>
      </c>
      <c r="F76" s="76">
        <v>0</v>
      </c>
      <c r="G76" s="77">
        <v>0</v>
      </c>
    </row>
    <row r="77" spans="1:7" x14ac:dyDescent="0.55000000000000004">
      <c r="A77" s="10" t="s">
        <v>158</v>
      </c>
      <c r="B77" s="14" t="s">
        <v>72</v>
      </c>
      <c r="C77" s="25">
        <v>177</v>
      </c>
      <c r="D77" s="26">
        <v>348.98</v>
      </c>
      <c r="E77" s="26">
        <v>88.73</v>
      </c>
      <c r="F77" s="26">
        <v>0.15327672510047999</v>
      </c>
      <c r="G77" s="66">
        <v>0.52630292347071994</v>
      </c>
    </row>
    <row r="78" spans="1:7" x14ac:dyDescent="0.55000000000000004">
      <c r="A78" s="10" t="s">
        <v>159</v>
      </c>
      <c r="B78" s="17" t="s">
        <v>73</v>
      </c>
      <c r="C78" s="38">
        <v>329</v>
      </c>
      <c r="D78" s="37">
        <v>1262</v>
      </c>
      <c r="E78" s="37">
        <v>793</v>
      </c>
      <c r="F78" s="37">
        <v>1.3698686239679998</v>
      </c>
      <c r="G78" s="85">
        <v>4.7036877979519991</v>
      </c>
    </row>
    <row r="79" spans="1:7" x14ac:dyDescent="0.55000000000000004">
      <c r="A79" s="108" t="s">
        <v>74</v>
      </c>
      <c r="B79" s="109"/>
      <c r="C79" s="23">
        <f>SUM(C80:C87)</f>
        <v>213</v>
      </c>
      <c r="D79" s="23">
        <f t="shared" ref="D79:G79" si="3">SUM(D80:D87)</f>
        <v>1734.73</v>
      </c>
      <c r="E79" s="23">
        <f t="shared" si="3"/>
        <v>923.04</v>
      </c>
      <c r="F79" s="23">
        <f t="shared" si="3"/>
        <v>1.5945063488870399</v>
      </c>
      <c r="G79" s="52">
        <f t="shared" si="3"/>
        <v>5.4750214186905595</v>
      </c>
    </row>
    <row r="80" spans="1:7" x14ac:dyDescent="0.55000000000000004">
      <c r="A80" s="10" t="s">
        <v>160</v>
      </c>
      <c r="B80" s="11" t="s">
        <v>75</v>
      </c>
      <c r="C80" s="82">
        <v>0</v>
      </c>
      <c r="D80" s="82">
        <v>0</v>
      </c>
      <c r="E80" s="82">
        <v>0</v>
      </c>
      <c r="F80" s="82">
        <v>0</v>
      </c>
      <c r="G80" s="87">
        <v>0</v>
      </c>
    </row>
    <row r="81" spans="1:7" x14ac:dyDescent="0.55000000000000004">
      <c r="A81" s="10" t="s">
        <v>161</v>
      </c>
      <c r="B81" s="14" t="s">
        <v>76</v>
      </c>
      <c r="C81" s="82">
        <v>0</v>
      </c>
      <c r="D81" s="82">
        <v>0</v>
      </c>
      <c r="E81" s="82">
        <v>0</v>
      </c>
      <c r="F81" s="82">
        <v>0</v>
      </c>
      <c r="G81" s="87">
        <v>0</v>
      </c>
    </row>
    <row r="82" spans="1:7" x14ac:dyDescent="0.55000000000000004">
      <c r="A82" s="10" t="s">
        <v>162</v>
      </c>
      <c r="B82" s="14" t="s">
        <v>77</v>
      </c>
      <c r="C82" s="25">
        <v>53</v>
      </c>
      <c r="D82" s="26">
        <v>474.9</v>
      </c>
      <c r="E82" s="26">
        <v>448.66</v>
      </c>
      <c r="F82" s="26">
        <v>0.77503815489215988</v>
      </c>
      <c r="G82" s="66">
        <v>2.6612314847782397</v>
      </c>
    </row>
    <row r="83" spans="1:7" x14ac:dyDescent="0.55000000000000004">
      <c r="A83" s="10" t="s">
        <v>163</v>
      </c>
      <c r="B83" s="14" t="s">
        <v>78</v>
      </c>
      <c r="C83" s="25">
        <v>72</v>
      </c>
      <c r="D83" s="26">
        <v>366.33</v>
      </c>
      <c r="E83" s="26">
        <v>158.06</v>
      </c>
      <c r="F83" s="26">
        <v>0.27304090126655994</v>
      </c>
      <c r="G83" s="66">
        <v>0.93753454393983993</v>
      </c>
    </row>
    <row r="84" spans="1:7" x14ac:dyDescent="0.55000000000000004">
      <c r="A84" s="10" t="s">
        <v>164</v>
      </c>
      <c r="B84" s="14" t="s">
        <v>79</v>
      </c>
      <c r="C84" s="76">
        <v>0</v>
      </c>
      <c r="D84" s="76">
        <v>0</v>
      </c>
      <c r="E84" s="76">
        <v>0</v>
      </c>
      <c r="F84" s="76">
        <v>0</v>
      </c>
      <c r="G84" s="77">
        <v>0</v>
      </c>
    </row>
    <row r="85" spans="1:7" x14ac:dyDescent="0.55000000000000004">
      <c r="A85" s="10" t="s">
        <v>165</v>
      </c>
      <c r="B85" s="14" t="s">
        <v>80</v>
      </c>
      <c r="C85" s="76">
        <v>0</v>
      </c>
      <c r="D85" s="76">
        <v>0</v>
      </c>
      <c r="E85" s="76">
        <v>0</v>
      </c>
      <c r="F85" s="76">
        <v>0</v>
      </c>
      <c r="G85" s="77">
        <v>0</v>
      </c>
    </row>
    <row r="86" spans="1:7" x14ac:dyDescent="0.55000000000000004">
      <c r="A86" s="10" t="s">
        <v>166</v>
      </c>
      <c r="B86" s="14" t="s">
        <v>81</v>
      </c>
      <c r="C86" s="25">
        <v>88</v>
      </c>
      <c r="D86" s="26">
        <v>893.5</v>
      </c>
      <c r="E86" s="26">
        <v>316.32</v>
      </c>
      <c r="F86" s="26">
        <v>0.54642729272832002</v>
      </c>
      <c r="G86" s="66">
        <v>1.8762553899724796</v>
      </c>
    </row>
    <row r="87" spans="1:7" x14ac:dyDescent="0.55000000000000004">
      <c r="A87" s="10" t="s">
        <v>167</v>
      </c>
      <c r="B87" s="17" t="s">
        <v>82</v>
      </c>
      <c r="C87" s="79">
        <v>0</v>
      </c>
      <c r="D87" s="79">
        <v>0</v>
      </c>
      <c r="E87" s="79">
        <v>0</v>
      </c>
      <c r="F87" s="79">
        <v>0</v>
      </c>
      <c r="G87" s="80">
        <v>0</v>
      </c>
    </row>
    <row r="88" spans="1:7" x14ac:dyDescent="0.55000000000000004">
      <c r="A88" s="108" t="s">
        <v>83</v>
      </c>
      <c r="B88" s="109"/>
      <c r="C88" s="23">
        <f>SUM(C5,C15,C25,C46,C64,C79)</f>
        <v>2019</v>
      </c>
      <c r="D88" s="23">
        <f t="shared" ref="D88:G88" si="4">SUM(D5,D15,D25,D46,D64,D79)</f>
        <v>10251.109999999999</v>
      </c>
      <c r="E88" s="23">
        <f t="shared" si="4"/>
        <v>7319.3300000000008</v>
      </c>
      <c r="F88" s="23">
        <f t="shared" si="4"/>
        <v>12.643783752166078</v>
      </c>
      <c r="G88" s="52">
        <f t="shared" si="4"/>
        <v>43.414682484469111</v>
      </c>
    </row>
    <row r="89" spans="1:7" x14ac:dyDescent="0.55000000000000004">
      <c r="F89" s="31"/>
      <c r="G89" s="31"/>
    </row>
    <row r="90" spans="1:7" x14ac:dyDescent="0.55000000000000004">
      <c r="A90" s="20" t="s">
        <v>183</v>
      </c>
      <c r="C90" s="21"/>
      <c r="D90" s="21"/>
      <c r="E90" s="20"/>
      <c r="F90" s="86"/>
    </row>
    <row r="91" spans="1:7" x14ac:dyDescent="0.55000000000000004">
      <c r="A91" s="20" t="s">
        <v>168</v>
      </c>
    </row>
  </sheetData>
  <mergeCells count="9">
    <mergeCell ref="A3:A4"/>
    <mergeCell ref="B3:B4"/>
    <mergeCell ref="A64:B64"/>
    <mergeCell ref="A79:B79"/>
    <mergeCell ref="A88:B88"/>
    <mergeCell ref="A5:B5"/>
    <mergeCell ref="A15:B15"/>
    <mergeCell ref="A25:B25"/>
    <mergeCell ref="A46:B46"/>
  </mergeCells>
  <pageMargins left="0.7" right="0.7" top="0.75" bottom="0.75" header="0.3" footer="0.3"/>
  <pageSetup paperSize="9" scale="3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กร่อย_56</vt:lpstr>
      <vt:lpstr>ชายฝั่ง_56</vt:lpstr>
      <vt:lpstr>จืด_56</vt:lpstr>
      <vt:lpstr>รวม 56</vt:lpstr>
      <vt:lpstr>กร่อย_57</vt:lpstr>
      <vt:lpstr>ชายฝั่ง_57</vt:lpstr>
      <vt:lpstr>จืด_57</vt:lpstr>
      <vt:lpstr>รวม 57</vt:lpstr>
      <vt:lpstr>กร่อย_58</vt:lpstr>
      <vt:lpstr>ชายฝั่ง_58</vt:lpstr>
      <vt:lpstr>จืด_58</vt:lpstr>
      <vt:lpstr>รวม 58</vt:lpstr>
      <vt:lpstr>กร่อย_59</vt:lpstr>
      <vt:lpstr>ชายฝั่ง_59</vt:lpstr>
      <vt:lpstr>จืด_59</vt:lpstr>
      <vt:lpstr>รวม 59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aissaraporn.l</dc:creator>
  <cp:lastModifiedBy>Pornrudee Chaibanyat</cp:lastModifiedBy>
  <cp:lastPrinted>2015-11-10T08:18:59Z</cp:lastPrinted>
  <dcterms:created xsi:type="dcterms:W3CDTF">2014-09-18T03:22:07Z</dcterms:created>
  <dcterms:modified xsi:type="dcterms:W3CDTF">2020-10-01T01:49:51Z</dcterms:modified>
</cp:coreProperties>
</file>