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840" windowHeight="9975" tabRatio="812" activeTab="6"/>
  </bookViews>
  <sheets>
    <sheet name="กร่อย_60" sheetId="9" r:id="rId1"/>
    <sheet name="ชายฝั่ง_60" sheetId="13" r:id="rId2"/>
    <sheet name="จืด_60" sheetId="14" r:id="rId3"/>
    <sheet name="รวม 60" sheetId="15" r:id="rId4"/>
    <sheet name="กร่อย_61" sheetId="20" r:id="rId5"/>
    <sheet name="ชายฝั่ง_61" sheetId="17" r:id="rId6"/>
    <sheet name="จืด_61" sheetId="18" r:id="rId7"/>
    <sheet name="รวม 61" sheetId="19" r:id="rId8"/>
    <sheet name="กร่อย_62" sheetId="22" r:id="rId9"/>
    <sheet name="ชายฝั่ง_62" sheetId="21" r:id="rId10"/>
    <sheet name="จืด_62" sheetId="16" r:id="rId11"/>
    <sheet name="รวม 62" sheetId="23" r:id="rId12"/>
  </sheets>
  <calcPr calcId="145621"/>
</workbook>
</file>

<file path=xl/calcChain.xml><?xml version="1.0" encoding="utf-8"?>
<calcChain xmlns="http://schemas.openxmlformats.org/spreadsheetml/2006/main">
  <c r="D79" i="20" l="1"/>
  <c r="E79" i="20"/>
  <c r="F79" i="20"/>
  <c r="G79" i="20"/>
  <c r="D64" i="20"/>
  <c r="E64" i="20"/>
  <c r="F64" i="20"/>
  <c r="G64" i="20"/>
  <c r="D46" i="20"/>
  <c r="E46" i="20"/>
  <c r="F46" i="20"/>
  <c r="G46" i="20"/>
  <c r="D25" i="20"/>
  <c r="E25" i="20"/>
  <c r="F25" i="20"/>
  <c r="G25" i="20"/>
  <c r="D5" i="17"/>
  <c r="E5" i="17"/>
  <c r="F5" i="17"/>
  <c r="G5" i="17"/>
  <c r="C46" i="20"/>
  <c r="C25" i="20"/>
  <c r="D5" i="20"/>
  <c r="E5" i="20"/>
  <c r="F5" i="20"/>
  <c r="G5" i="20"/>
  <c r="C5" i="20"/>
  <c r="D26" i="19" l="1"/>
  <c r="E26" i="19"/>
  <c r="F26" i="19"/>
  <c r="G26" i="19"/>
  <c r="D27" i="19"/>
  <c r="E27" i="19"/>
  <c r="F27" i="19"/>
  <c r="G27" i="19"/>
  <c r="D28" i="19"/>
  <c r="E28" i="19"/>
  <c r="F28" i="19"/>
  <c r="G28" i="19"/>
  <c r="D29" i="19"/>
  <c r="E29" i="19"/>
  <c r="F29" i="19"/>
  <c r="G29" i="19"/>
  <c r="D30" i="19"/>
  <c r="E30" i="19"/>
  <c r="F30" i="19"/>
  <c r="G30" i="19"/>
  <c r="D31" i="19"/>
  <c r="E31" i="19"/>
  <c r="F31" i="19"/>
  <c r="G31" i="19"/>
  <c r="D32" i="19"/>
  <c r="E32" i="19"/>
  <c r="F32" i="19"/>
  <c r="G32" i="19"/>
  <c r="D33" i="19"/>
  <c r="E33" i="19"/>
  <c r="F33" i="19"/>
  <c r="G33" i="19"/>
  <c r="D34" i="19"/>
  <c r="E34" i="19"/>
  <c r="F34" i="19"/>
  <c r="G34" i="19"/>
  <c r="D35" i="19"/>
  <c r="E35" i="19"/>
  <c r="F35" i="19"/>
  <c r="G35" i="19"/>
  <c r="D36" i="19"/>
  <c r="E36" i="19"/>
  <c r="F36" i="19"/>
  <c r="G36" i="19"/>
  <c r="D37" i="19"/>
  <c r="E37" i="19"/>
  <c r="F37" i="19"/>
  <c r="G37" i="19"/>
  <c r="D38" i="19"/>
  <c r="E38" i="19"/>
  <c r="F38" i="19"/>
  <c r="G38" i="19"/>
  <c r="D39" i="19"/>
  <c r="E39" i="19"/>
  <c r="F39" i="19"/>
  <c r="G39" i="19"/>
  <c r="D40" i="19"/>
  <c r="E40" i="19"/>
  <c r="F40" i="19"/>
  <c r="G40" i="19"/>
  <c r="D41" i="19"/>
  <c r="E41" i="19"/>
  <c r="F41" i="19"/>
  <c r="G41" i="19"/>
  <c r="D42" i="19"/>
  <c r="E42" i="19"/>
  <c r="F42" i="19"/>
  <c r="G42" i="19"/>
  <c r="D43" i="19"/>
  <c r="E43" i="19"/>
  <c r="F43" i="19"/>
  <c r="G43" i="19"/>
  <c r="D44" i="19"/>
  <c r="E44" i="19"/>
  <c r="F44" i="19"/>
  <c r="G44" i="19"/>
  <c r="D45" i="19"/>
  <c r="E45" i="19"/>
  <c r="F45" i="19"/>
  <c r="G45" i="19"/>
  <c r="D47" i="19"/>
  <c r="E47" i="19"/>
  <c r="F47" i="19"/>
  <c r="G47" i="19"/>
  <c r="D48" i="19"/>
  <c r="E48" i="19"/>
  <c r="F48" i="19"/>
  <c r="G48" i="19"/>
  <c r="D49" i="19"/>
  <c r="E49" i="19"/>
  <c r="F49" i="19"/>
  <c r="G49" i="19"/>
  <c r="D50" i="19"/>
  <c r="E50" i="19"/>
  <c r="F50" i="19"/>
  <c r="G50" i="19"/>
  <c r="D51" i="19"/>
  <c r="E51" i="19"/>
  <c r="F51" i="19"/>
  <c r="G51" i="19"/>
  <c r="D52" i="19"/>
  <c r="E52" i="19"/>
  <c r="F52" i="19"/>
  <c r="G52" i="19"/>
  <c r="D53" i="19"/>
  <c r="E53" i="19"/>
  <c r="F53" i="19"/>
  <c r="G53" i="19"/>
  <c r="D54" i="19"/>
  <c r="E54" i="19"/>
  <c r="F54" i="19"/>
  <c r="G54" i="19"/>
  <c r="D55" i="19"/>
  <c r="E55" i="19"/>
  <c r="F55" i="19"/>
  <c r="G55" i="19"/>
  <c r="D56" i="19"/>
  <c r="E56" i="19"/>
  <c r="F56" i="19"/>
  <c r="G56" i="19"/>
  <c r="D57" i="19"/>
  <c r="E57" i="19"/>
  <c r="F57" i="19"/>
  <c r="G57" i="19"/>
  <c r="D58" i="19"/>
  <c r="E58" i="19"/>
  <c r="F58" i="19"/>
  <c r="G58" i="19"/>
  <c r="D59" i="19"/>
  <c r="E59" i="19"/>
  <c r="F59" i="19"/>
  <c r="G59" i="19"/>
  <c r="D60" i="19"/>
  <c r="E60" i="19"/>
  <c r="F60" i="19"/>
  <c r="G60" i="19"/>
  <c r="D61" i="19"/>
  <c r="E61" i="19"/>
  <c r="F61" i="19"/>
  <c r="G61" i="19"/>
  <c r="D62" i="19"/>
  <c r="E62" i="19"/>
  <c r="F62" i="19"/>
  <c r="G62" i="19"/>
  <c r="D63" i="19"/>
  <c r="E63" i="19"/>
  <c r="F63" i="19"/>
  <c r="G63" i="19"/>
  <c r="D65" i="19"/>
  <c r="E65" i="19"/>
  <c r="F65" i="19"/>
  <c r="G65" i="19"/>
  <c r="D66" i="19"/>
  <c r="E66" i="19"/>
  <c r="F66" i="19"/>
  <c r="G66" i="19"/>
  <c r="D67" i="19"/>
  <c r="E67" i="19"/>
  <c r="F67" i="19"/>
  <c r="G67" i="19"/>
  <c r="D68" i="19"/>
  <c r="E68" i="19"/>
  <c r="F68" i="19"/>
  <c r="G68" i="19"/>
  <c r="D69" i="19"/>
  <c r="E69" i="19"/>
  <c r="F69" i="19"/>
  <c r="G69" i="19"/>
  <c r="D70" i="19"/>
  <c r="E70" i="19"/>
  <c r="F70" i="19"/>
  <c r="G70" i="19"/>
  <c r="D71" i="19"/>
  <c r="E71" i="19"/>
  <c r="F71" i="19"/>
  <c r="G71" i="19"/>
  <c r="D72" i="19"/>
  <c r="E72" i="19"/>
  <c r="F72" i="19"/>
  <c r="G72" i="19"/>
  <c r="D73" i="19"/>
  <c r="E73" i="19"/>
  <c r="F73" i="19"/>
  <c r="G73" i="19"/>
  <c r="D74" i="19"/>
  <c r="E74" i="19"/>
  <c r="F74" i="19"/>
  <c r="G74" i="19"/>
  <c r="D75" i="19"/>
  <c r="E75" i="19"/>
  <c r="F75" i="19"/>
  <c r="G75" i="19"/>
  <c r="D76" i="19"/>
  <c r="E76" i="19"/>
  <c r="F76" i="19"/>
  <c r="G76" i="19"/>
  <c r="D77" i="19"/>
  <c r="E77" i="19"/>
  <c r="F77" i="19"/>
  <c r="G77" i="19"/>
  <c r="D78" i="19"/>
  <c r="E78" i="19"/>
  <c r="F78" i="19"/>
  <c r="G78" i="19"/>
  <c r="D80" i="19"/>
  <c r="E80" i="19"/>
  <c r="F80" i="19"/>
  <c r="G80" i="19"/>
  <c r="D81" i="19"/>
  <c r="E81" i="19"/>
  <c r="F81" i="19"/>
  <c r="G81" i="19"/>
  <c r="D82" i="19"/>
  <c r="E82" i="19"/>
  <c r="F82" i="19"/>
  <c r="G82" i="19"/>
  <c r="D83" i="19"/>
  <c r="E83" i="19"/>
  <c r="F83" i="19"/>
  <c r="G83" i="19"/>
  <c r="D84" i="19"/>
  <c r="E84" i="19"/>
  <c r="F84" i="19"/>
  <c r="G84" i="19"/>
  <c r="D85" i="19"/>
  <c r="E85" i="19"/>
  <c r="F85" i="19"/>
  <c r="G85" i="19"/>
  <c r="D86" i="19"/>
  <c r="E86" i="19"/>
  <c r="F86" i="19"/>
  <c r="G86" i="19"/>
  <c r="D87" i="19"/>
  <c r="E87" i="19"/>
  <c r="F87" i="19"/>
  <c r="G87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80" i="19"/>
  <c r="C81" i="19"/>
  <c r="C82" i="19"/>
  <c r="C83" i="19"/>
  <c r="C84" i="19"/>
  <c r="C85" i="19"/>
  <c r="C86" i="19"/>
  <c r="C87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D16" i="19"/>
  <c r="E16" i="19"/>
  <c r="F16" i="19"/>
  <c r="G16" i="19"/>
  <c r="D17" i="19"/>
  <c r="E17" i="19"/>
  <c r="F17" i="19"/>
  <c r="G17" i="19"/>
  <c r="D18" i="19"/>
  <c r="E18" i="19"/>
  <c r="F18" i="19"/>
  <c r="G18" i="19"/>
  <c r="D19" i="19"/>
  <c r="E19" i="19"/>
  <c r="F19" i="19"/>
  <c r="G19" i="19"/>
  <c r="D20" i="19"/>
  <c r="E20" i="19"/>
  <c r="F20" i="19"/>
  <c r="G20" i="19"/>
  <c r="D21" i="19"/>
  <c r="E21" i="19"/>
  <c r="F21" i="19"/>
  <c r="G21" i="19"/>
  <c r="D22" i="19"/>
  <c r="E22" i="19"/>
  <c r="F22" i="19"/>
  <c r="G22" i="19"/>
  <c r="D23" i="19"/>
  <c r="E23" i="19"/>
  <c r="F23" i="19"/>
  <c r="G23" i="19"/>
  <c r="D24" i="19"/>
  <c r="E24" i="19"/>
  <c r="F24" i="19"/>
  <c r="G24" i="19"/>
  <c r="C17" i="19"/>
  <c r="C18" i="19"/>
  <c r="C19" i="19"/>
  <c r="C20" i="19"/>
  <c r="C21" i="19"/>
  <c r="C22" i="19"/>
  <c r="C23" i="19"/>
  <c r="C24" i="19"/>
  <c r="C7" i="19"/>
  <c r="D7" i="19"/>
  <c r="E7" i="19"/>
  <c r="F7" i="19"/>
  <c r="G7" i="19"/>
  <c r="C8" i="19"/>
  <c r="D8" i="19"/>
  <c r="E8" i="19"/>
  <c r="F8" i="19"/>
  <c r="G8" i="19"/>
  <c r="C9" i="19"/>
  <c r="D9" i="19"/>
  <c r="E9" i="19"/>
  <c r="F9" i="19"/>
  <c r="G9" i="19"/>
  <c r="C10" i="19"/>
  <c r="D10" i="19"/>
  <c r="E10" i="19"/>
  <c r="F10" i="19"/>
  <c r="G10" i="19"/>
  <c r="C11" i="19"/>
  <c r="D11" i="19"/>
  <c r="E11" i="19"/>
  <c r="F11" i="19"/>
  <c r="G11" i="19"/>
  <c r="C12" i="19"/>
  <c r="D12" i="19"/>
  <c r="E12" i="19"/>
  <c r="F12" i="19"/>
  <c r="G12" i="19"/>
  <c r="C13" i="19"/>
  <c r="D13" i="19"/>
  <c r="E13" i="19"/>
  <c r="F13" i="19"/>
  <c r="G13" i="19"/>
  <c r="C14" i="19"/>
  <c r="D14" i="19"/>
  <c r="E14" i="19"/>
  <c r="F14" i="19"/>
  <c r="G14" i="19"/>
  <c r="D6" i="19"/>
  <c r="E6" i="19"/>
  <c r="F6" i="19"/>
  <c r="G6" i="19"/>
  <c r="C79" i="19" l="1"/>
  <c r="C64" i="19"/>
  <c r="C46" i="19"/>
  <c r="C25" i="19"/>
  <c r="D80" i="23"/>
  <c r="E80" i="23"/>
  <c r="F80" i="23"/>
  <c r="G80" i="23"/>
  <c r="D81" i="23"/>
  <c r="E81" i="23"/>
  <c r="F81" i="23"/>
  <c r="G81" i="23"/>
  <c r="D82" i="23"/>
  <c r="E82" i="23"/>
  <c r="F82" i="23"/>
  <c r="G82" i="23"/>
  <c r="D83" i="23"/>
  <c r="E83" i="23"/>
  <c r="F83" i="23"/>
  <c r="G83" i="23"/>
  <c r="D84" i="23"/>
  <c r="E84" i="23"/>
  <c r="F84" i="23"/>
  <c r="G84" i="23"/>
  <c r="D85" i="23"/>
  <c r="E85" i="23"/>
  <c r="F85" i="23"/>
  <c r="G85" i="23"/>
  <c r="D86" i="23"/>
  <c r="E86" i="23"/>
  <c r="F86" i="23"/>
  <c r="G86" i="23"/>
  <c r="D87" i="23"/>
  <c r="E87" i="23"/>
  <c r="F87" i="23"/>
  <c r="G87" i="23"/>
  <c r="C79" i="23"/>
  <c r="C80" i="23"/>
  <c r="C81" i="23"/>
  <c r="C82" i="23"/>
  <c r="C83" i="23"/>
  <c r="C84" i="23"/>
  <c r="C85" i="23"/>
  <c r="C86" i="23"/>
  <c r="C87" i="23"/>
  <c r="D65" i="23"/>
  <c r="E65" i="23"/>
  <c r="F65" i="23"/>
  <c r="G65" i="23"/>
  <c r="D66" i="23"/>
  <c r="E66" i="23"/>
  <c r="F66" i="23"/>
  <c r="G66" i="23"/>
  <c r="D67" i="23"/>
  <c r="E67" i="23"/>
  <c r="F67" i="23"/>
  <c r="G67" i="23"/>
  <c r="D68" i="23"/>
  <c r="E68" i="23"/>
  <c r="F68" i="23"/>
  <c r="G68" i="23"/>
  <c r="D69" i="23"/>
  <c r="E69" i="23"/>
  <c r="F69" i="23"/>
  <c r="G69" i="23"/>
  <c r="D70" i="23"/>
  <c r="E70" i="23"/>
  <c r="F70" i="23"/>
  <c r="G70" i="23"/>
  <c r="D71" i="23"/>
  <c r="E71" i="23"/>
  <c r="F71" i="23"/>
  <c r="G71" i="23"/>
  <c r="D72" i="23"/>
  <c r="E72" i="23"/>
  <c r="F72" i="23"/>
  <c r="G72" i="23"/>
  <c r="D73" i="23"/>
  <c r="E73" i="23"/>
  <c r="F73" i="23"/>
  <c r="G73" i="23"/>
  <c r="D74" i="23"/>
  <c r="E74" i="23"/>
  <c r="F74" i="23"/>
  <c r="G74" i="23"/>
  <c r="D75" i="23"/>
  <c r="E75" i="23"/>
  <c r="F75" i="23"/>
  <c r="G75" i="23"/>
  <c r="D76" i="23"/>
  <c r="E76" i="23"/>
  <c r="F76" i="23"/>
  <c r="G76" i="23"/>
  <c r="D77" i="23"/>
  <c r="E77" i="23"/>
  <c r="F77" i="23"/>
  <c r="G77" i="23"/>
  <c r="D78" i="23"/>
  <c r="E78" i="23"/>
  <c r="F78" i="23"/>
  <c r="G78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D47" i="23"/>
  <c r="E47" i="23"/>
  <c r="F47" i="23"/>
  <c r="G47" i="23"/>
  <c r="D48" i="23"/>
  <c r="E48" i="23"/>
  <c r="F48" i="23"/>
  <c r="G48" i="23"/>
  <c r="D49" i="23"/>
  <c r="E49" i="23"/>
  <c r="F49" i="23"/>
  <c r="G49" i="23"/>
  <c r="D50" i="23"/>
  <c r="E50" i="23"/>
  <c r="F50" i="23"/>
  <c r="G50" i="23"/>
  <c r="D51" i="23"/>
  <c r="E51" i="23"/>
  <c r="F51" i="23"/>
  <c r="G51" i="23"/>
  <c r="D52" i="23"/>
  <c r="E52" i="23"/>
  <c r="F52" i="23"/>
  <c r="G52" i="23"/>
  <c r="D53" i="23"/>
  <c r="E53" i="23"/>
  <c r="F53" i="23"/>
  <c r="G53" i="23"/>
  <c r="D54" i="23"/>
  <c r="E54" i="23"/>
  <c r="F54" i="23"/>
  <c r="G54" i="23"/>
  <c r="D55" i="23"/>
  <c r="E55" i="23"/>
  <c r="F55" i="23"/>
  <c r="G55" i="23"/>
  <c r="D56" i="23"/>
  <c r="E56" i="23"/>
  <c r="F56" i="23"/>
  <c r="G56" i="23"/>
  <c r="D57" i="23"/>
  <c r="E57" i="23"/>
  <c r="F57" i="23"/>
  <c r="G57" i="23"/>
  <c r="D58" i="23"/>
  <c r="E58" i="23"/>
  <c r="F58" i="23"/>
  <c r="G58" i="23"/>
  <c r="D59" i="23"/>
  <c r="E59" i="23"/>
  <c r="F59" i="23"/>
  <c r="G59" i="23"/>
  <c r="D60" i="23"/>
  <c r="E60" i="23"/>
  <c r="F60" i="23"/>
  <c r="G60" i="23"/>
  <c r="D61" i="23"/>
  <c r="E61" i="23"/>
  <c r="F61" i="23"/>
  <c r="G61" i="23"/>
  <c r="D62" i="23"/>
  <c r="E62" i="23"/>
  <c r="F62" i="23"/>
  <c r="G62" i="23"/>
  <c r="D63" i="23"/>
  <c r="E63" i="23"/>
  <c r="F63" i="23"/>
  <c r="G63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D26" i="23"/>
  <c r="E26" i="23"/>
  <c r="F26" i="23"/>
  <c r="G26" i="23"/>
  <c r="D27" i="23"/>
  <c r="E27" i="23"/>
  <c r="F27" i="23"/>
  <c r="G27" i="23"/>
  <c r="D28" i="23"/>
  <c r="E28" i="23"/>
  <c r="F28" i="23"/>
  <c r="G28" i="23"/>
  <c r="D29" i="23"/>
  <c r="E29" i="23"/>
  <c r="F29" i="23"/>
  <c r="G29" i="23"/>
  <c r="D30" i="23"/>
  <c r="E30" i="23"/>
  <c r="F30" i="23"/>
  <c r="G30" i="23"/>
  <c r="D31" i="23"/>
  <c r="E31" i="23"/>
  <c r="F31" i="23"/>
  <c r="G31" i="23"/>
  <c r="D32" i="23"/>
  <c r="E32" i="23"/>
  <c r="F32" i="23"/>
  <c r="G32" i="23"/>
  <c r="D33" i="23"/>
  <c r="E33" i="23"/>
  <c r="F33" i="23"/>
  <c r="G33" i="23"/>
  <c r="D34" i="23"/>
  <c r="E34" i="23"/>
  <c r="F34" i="23"/>
  <c r="G34" i="23"/>
  <c r="D35" i="23"/>
  <c r="E35" i="23"/>
  <c r="F35" i="23"/>
  <c r="G35" i="23"/>
  <c r="D36" i="23"/>
  <c r="E36" i="23"/>
  <c r="F36" i="23"/>
  <c r="G36" i="23"/>
  <c r="D37" i="23"/>
  <c r="E37" i="23"/>
  <c r="F37" i="23"/>
  <c r="G37" i="23"/>
  <c r="D38" i="23"/>
  <c r="E38" i="23"/>
  <c r="F38" i="23"/>
  <c r="G38" i="23"/>
  <c r="D39" i="23"/>
  <c r="E39" i="23"/>
  <c r="F39" i="23"/>
  <c r="G39" i="23"/>
  <c r="D40" i="23"/>
  <c r="E40" i="23"/>
  <c r="F40" i="23"/>
  <c r="G40" i="23"/>
  <c r="D41" i="23"/>
  <c r="E41" i="23"/>
  <c r="F41" i="23"/>
  <c r="G41" i="23"/>
  <c r="D42" i="23"/>
  <c r="E42" i="23"/>
  <c r="F42" i="23"/>
  <c r="G42" i="23"/>
  <c r="D43" i="23"/>
  <c r="E43" i="23"/>
  <c r="F43" i="23"/>
  <c r="G43" i="23"/>
  <c r="D44" i="23"/>
  <c r="E44" i="23"/>
  <c r="F44" i="23"/>
  <c r="G44" i="23"/>
  <c r="D45" i="23"/>
  <c r="E45" i="23"/>
  <c r="F45" i="23"/>
  <c r="G45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25" i="23"/>
  <c r="C26" i="23"/>
  <c r="D16" i="23"/>
  <c r="E16" i="23"/>
  <c r="F16" i="23"/>
  <c r="G16" i="23"/>
  <c r="D17" i="23"/>
  <c r="E17" i="23"/>
  <c r="F17" i="23"/>
  <c r="G17" i="23"/>
  <c r="D18" i="23"/>
  <c r="E18" i="23"/>
  <c r="F18" i="23"/>
  <c r="G18" i="23"/>
  <c r="D19" i="23"/>
  <c r="E19" i="23"/>
  <c r="F19" i="23"/>
  <c r="G19" i="23"/>
  <c r="D20" i="23"/>
  <c r="E20" i="23"/>
  <c r="F20" i="23"/>
  <c r="G20" i="23"/>
  <c r="D21" i="23"/>
  <c r="E21" i="23"/>
  <c r="F21" i="23"/>
  <c r="G21" i="23"/>
  <c r="D22" i="23"/>
  <c r="E22" i="23"/>
  <c r="F22" i="23"/>
  <c r="G22" i="23"/>
  <c r="D23" i="23"/>
  <c r="E23" i="23"/>
  <c r="F23" i="23"/>
  <c r="G23" i="23"/>
  <c r="D24" i="23"/>
  <c r="E24" i="23"/>
  <c r="F24" i="23"/>
  <c r="G24" i="23"/>
  <c r="C15" i="23"/>
  <c r="C16" i="23"/>
  <c r="C17" i="23"/>
  <c r="C18" i="23"/>
  <c r="C19" i="23"/>
  <c r="C20" i="23"/>
  <c r="C21" i="23"/>
  <c r="C22" i="23"/>
  <c r="C23" i="23"/>
  <c r="C24" i="23"/>
  <c r="D6" i="23"/>
  <c r="E6" i="23"/>
  <c r="F6" i="23"/>
  <c r="G6" i="23"/>
  <c r="D7" i="23"/>
  <c r="E7" i="23"/>
  <c r="F7" i="23"/>
  <c r="G7" i="23"/>
  <c r="D8" i="23"/>
  <c r="E8" i="23"/>
  <c r="F8" i="23"/>
  <c r="G8" i="23"/>
  <c r="D9" i="23"/>
  <c r="E9" i="23"/>
  <c r="F9" i="23"/>
  <c r="G9" i="23"/>
  <c r="D10" i="23"/>
  <c r="E10" i="23"/>
  <c r="F10" i="23"/>
  <c r="G10" i="23"/>
  <c r="D11" i="23"/>
  <c r="E11" i="23"/>
  <c r="F11" i="23"/>
  <c r="G11" i="23"/>
  <c r="D12" i="23"/>
  <c r="E12" i="23"/>
  <c r="F12" i="23"/>
  <c r="G12" i="23"/>
  <c r="D13" i="23"/>
  <c r="E13" i="23"/>
  <c r="F13" i="23"/>
  <c r="G13" i="23"/>
  <c r="D14" i="23"/>
  <c r="E14" i="23"/>
  <c r="F14" i="23"/>
  <c r="G14" i="23"/>
  <c r="C7" i="23"/>
  <c r="C8" i="23"/>
  <c r="C9" i="23"/>
  <c r="C10" i="23"/>
  <c r="C11" i="23"/>
  <c r="C12" i="23"/>
  <c r="C13" i="23"/>
  <c r="C14" i="23"/>
  <c r="C6" i="23"/>
  <c r="C6" i="19"/>
  <c r="D80" i="15"/>
  <c r="E80" i="15"/>
  <c r="F80" i="15"/>
  <c r="G80" i="15"/>
  <c r="D81" i="15"/>
  <c r="E81" i="15"/>
  <c r="F81" i="15"/>
  <c r="G81" i="15"/>
  <c r="D82" i="15"/>
  <c r="E82" i="15"/>
  <c r="F82" i="15"/>
  <c r="G82" i="15"/>
  <c r="D83" i="15"/>
  <c r="E83" i="15"/>
  <c r="F83" i="15"/>
  <c r="G83" i="15"/>
  <c r="D84" i="15"/>
  <c r="E84" i="15"/>
  <c r="F84" i="15"/>
  <c r="G84" i="15"/>
  <c r="D85" i="15"/>
  <c r="E85" i="15"/>
  <c r="F85" i="15"/>
  <c r="G85" i="15"/>
  <c r="D86" i="15"/>
  <c r="E86" i="15"/>
  <c r="F86" i="15"/>
  <c r="G86" i="15"/>
  <c r="D87" i="15"/>
  <c r="E87" i="15"/>
  <c r="F87" i="15"/>
  <c r="G87" i="15"/>
  <c r="C79" i="15"/>
  <c r="C80" i="15"/>
  <c r="C81" i="15"/>
  <c r="C82" i="15"/>
  <c r="C83" i="15"/>
  <c r="C84" i="15"/>
  <c r="C85" i="15"/>
  <c r="C86" i="15"/>
  <c r="C87" i="15"/>
  <c r="D65" i="15"/>
  <c r="E65" i="15"/>
  <c r="F65" i="15"/>
  <c r="G65" i="15"/>
  <c r="D66" i="15"/>
  <c r="E66" i="15"/>
  <c r="F66" i="15"/>
  <c r="G66" i="15"/>
  <c r="D67" i="15"/>
  <c r="E67" i="15"/>
  <c r="F67" i="15"/>
  <c r="G67" i="15"/>
  <c r="D68" i="15"/>
  <c r="E68" i="15"/>
  <c r="F68" i="15"/>
  <c r="G68" i="15"/>
  <c r="D69" i="15"/>
  <c r="E69" i="15"/>
  <c r="F69" i="15"/>
  <c r="G69" i="15"/>
  <c r="D70" i="15"/>
  <c r="E70" i="15"/>
  <c r="F70" i="15"/>
  <c r="G70" i="15"/>
  <c r="D71" i="15"/>
  <c r="E71" i="15"/>
  <c r="F71" i="15"/>
  <c r="G71" i="15"/>
  <c r="D72" i="15"/>
  <c r="E72" i="15"/>
  <c r="F72" i="15"/>
  <c r="G72" i="15"/>
  <c r="D73" i="15"/>
  <c r="E73" i="15"/>
  <c r="F73" i="15"/>
  <c r="G73" i="15"/>
  <c r="D74" i="15"/>
  <c r="E74" i="15"/>
  <c r="F74" i="15"/>
  <c r="G74" i="15"/>
  <c r="D75" i="15"/>
  <c r="E75" i="15"/>
  <c r="F75" i="15"/>
  <c r="G75" i="15"/>
  <c r="D76" i="15"/>
  <c r="E76" i="15"/>
  <c r="F76" i="15"/>
  <c r="G76" i="15"/>
  <c r="D77" i="15"/>
  <c r="E77" i="15"/>
  <c r="F77" i="15"/>
  <c r="G77" i="15"/>
  <c r="D78" i="15"/>
  <c r="E78" i="15"/>
  <c r="F78" i="15"/>
  <c r="G78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D47" i="15"/>
  <c r="E47" i="15"/>
  <c r="F47" i="15"/>
  <c r="G47" i="15"/>
  <c r="D48" i="15"/>
  <c r="E48" i="15"/>
  <c r="F48" i="15"/>
  <c r="G48" i="15"/>
  <c r="D49" i="15"/>
  <c r="E49" i="15"/>
  <c r="F49" i="15"/>
  <c r="G49" i="15"/>
  <c r="D50" i="15"/>
  <c r="E50" i="15"/>
  <c r="F50" i="15"/>
  <c r="G50" i="15"/>
  <c r="D51" i="15"/>
  <c r="E51" i="15"/>
  <c r="F51" i="15"/>
  <c r="G51" i="15"/>
  <c r="D52" i="15"/>
  <c r="E52" i="15"/>
  <c r="F52" i="15"/>
  <c r="G52" i="15"/>
  <c r="D53" i="15"/>
  <c r="E53" i="15"/>
  <c r="F53" i="15"/>
  <c r="G53" i="15"/>
  <c r="D54" i="15"/>
  <c r="E54" i="15"/>
  <c r="F54" i="15"/>
  <c r="G54" i="15"/>
  <c r="D55" i="15"/>
  <c r="E55" i="15"/>
  <c r="F55" i="15"/>
  <c r="G55" i="15"/>
  <c r="D56" i="15"/>
  <c r="E56" i="15"/>
  <c r="F56" i="15"/>
  <c r="G56" i="15"/>
  <c r="D57" i="15"/>
  <c r="E57" i="15"/>
  <c r="F57" i="15"/>
  <c r="G57" i="15"/>
  <c r="D58" i="15"/>
  <c r="E58" i="15"/>
  <c r="F58" i="15"/>
  <c r="G58" i="15"/>
  <c r="D59" i="15"/>
  <c r="E59" i="15"/>
  <c r="F59" i="15"/>
  <c r="G59" i="15"/>
  <c r="D60" i="15"/>
  <c r="E60" i="15"/>
  <c r="F60" i="15"/>
  <c r="G60" i="15"/>
  <c r="D61" i="15"/>
  <c r="E61" i="15"/>
  <c r="F61" i="15"/>
  <c r="G61" i="15"/>
  <c r="D62" i="15"/>
  <c r="E62" i="15"/>
  <c r="F62" i="15"/>
  <c r="G62" i="15"/>
  <c r="D63" i="15"/>
  <c r="E63" i="15"/>
  <c r="F63" i="15"/>
  <c r="G63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27" i="15"/>
  <c r="D27" i="15"/>
  <c r="E27" i="15"/>
  <c r="F27" i="15"/>
  <c r="G27" i="15"/>
  <c r="C28" i="15"/>
  <c r="D28" i="15"/>
  <c r="E28" i="15"/>
  <c r="F28" i="15"/>
  <c r="G28" i="15"/>
  <c r="C29" i="15"/>
  <c r="D29" i="15"/>
  <c r="E29" i="15"/>
  <c r="F29" i="15"/>
  <c r="G29" i="15"/>
  <c r="C30" i="15"/>
  <c r="D30" i="15"/>
  <c r="E30" i="15"/>
  <c r="F30" i="15"/>
  <c r="G30" i="15"/>
  <c r="C31" i="15"/>
  <c r="D31" i="15"/>
  <c r="E31" i="15"/>
  <c r="F31" i="15"/>
  <c r="G31" i="15"/>
  <c r="C32" i="15"/>
  <c r="D32" i="15"/>
  <c r="E32" i="15"/>
  <c r="F32" i="15"/>
  <c r="G32" i="15"/>
  <c r="C33" i="15"/>
  <c r="D33" i="15"/>
  <c r="E33" i="15"/>
  <c r="F33" i="15"/>
  <c r="G33" i="15"/>
  <c r="C34" i="15"/>
  <c r="D34" i="15"/>
  <c r="E34" i="15"/>
  <c r="F34" i="15"/>
  <c r="G34" i="15"/>
  <c r="C35" i="15"/>
  <c r="D35" i="15"/>
  <c r="E35" i="15"/>
  <c r="F35" i="15"/>
  <c r="G35" i="15"/>
  <c r="C36" i="15"/>
  <c r="D36" i="15"/>
  <c r="E36" i="15"/>
  <c r="F36" i="15"/>
  <c r="G36" i="15"/>
  <c r="C37" i="15"/>
  <c r="D37" i="15"/>
  <c r="E37" i="15"/>
  <c r="F37" i="15"/>
  <c r="G37" i="15"/>
  <c r="C38" i="15"/>
  <c r="D38" i="15"/>
  <c r="E38" i="15"/>
  <c r="F38" i="15"/>
  <c r="G38" i="15"/>
  <c r="C39" i="15"/>
  <c r="D39" i="15"/>
  <c r="E39" i="15"/>
  <c r="F39" i="15"/>
  <c r="G39" i="15"/>
  <c r="C40" i="15"/>
  <c r="D40" i="15"/>
  <c r="E40" i="15"/>
  <c r="F40" i="15"/>
  <c r="G40" i="15"/>
  <c r="C41" i="15"/>
  <c r="D41" i="15"/>
  <c r="E41" i="15"/>
  <c r="F41" i="15"/>
  <c r="G41" i="15"/>
  <c r="C42" i="15"/>
  <c r="D42" i="15"/>
  <c r="E42" i="15"/>
  <c r="F42" i="15"/>
  <c r="G42" i="15"/>
  <c r="C43" i="15"/>
  <c r="D43" i="15"/>
  <c r="E43" i="15"/>
  <c r="F43" i="15"/>
  <c r="G43" i="15"/>
  <c r="C44" i="15"/>
  <c r="D44" i="15"/>
  <c r="E44" i="15"/>
  <c r="F44" i="15"/>
  <c r="G44" i="15"/>
  <c r="C45" i="15"/>
  <c r="D45" i="15"/>
  <c r="E45" i="15"/>
  <c r="F45" i="15"/>
  <c r="G45" i="15"/>
  <c r="D26" i="15"/>
  <c r="E26" i="15"/>
  <c r="F26" i="15"/>
  <c r="G26" i="15"/>
  <c r="C25" i="15"/>
  <c r="C26" i="15"/>
  <c r="C17" i="15"/>
  <c r="D17" i="15"/>
  <c r="E17" i="15"/>
  <c r="F17" i="15"/>
  <c r="G17" i="15"/>
  <c r="C18" i="15"/>
  <c r="D18" i="15"/>
  <c r="E18" i="15"/>
  <c r="F18" i="15"/>
  <c r="G18" i="15"/>
  <c r="C19" i="15"/>
  <c r="D19" i="15"/>
  <c r="E19" i="15"/>
  <c r="F19" i="15"/>
  <c r="G19" i="15"/>
  <c r="C20" i="15"/>
  <c r="D20" i="15"/>
  <c r="E20" i="15"/>
  <c r="F20" i="15"/>
  <c r="G20" i="15"/>
  <c r="C21" i="15"/>
  <c r="D21" i="15"/>
  <c r="E21" i="15"/>
  <c r="F21" i="15"/>
  <c r="G21" i="15"/>
  <c r="C22" i="15"/>
  <c r="D22" i="15"/>
  <c r="E22" i="15"/>
  <c r="F22" i="15"/>
  <c r="G22" i="15"/>
  <c r="C23" i="15"/>
  <c r="D23" i="15"/>
  <c r="E23" i="15"/>
  <c r="F23" i="15"/>
  <c r="G23" i="15"/>
  <c r="C24" i="15"/>
  <c r="D24" i="15"/>
  <c r="E24" i="15"/>
  <c r="F24" i="15"/>
  <c r="G24" i="15"/>
  <c r="D16" i="15"/>
  <c r="E16" i="15"/>
  <c r="F16" i="15"/>
  <c r="G16" i="15"/>
  <c r="C16" i="15"/>
  <c r="C14" i="15"/>
  <c r="D14" i="15"/>
  <c r="E14" i="15"/>
  <c r="F14" i="15"/>
  <c r="G14" i="15"/>
  <c r="C7" i="15"/>
  <c r="D7" i="15"/>
  <c r="E7" i="15"/>
  <c r="F7" i="15"/>
  <c r="G7" i="15"/>
  <c r="C8" i="15"/>
  <c r="D8" i="15"/>
  <c r="E8" i="15"/>
  <c r="F8" i="15"/>
  <c r="G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G6" i="15"/>
  <c r="F6" i="15"/>
  <c r="E6" i="15"/>
  <c r="D6" i="15"/>
  <c r="C6" i="15"/>
  <c r="C88" i="21"/>
  <c r="D79" i="21"/>
  <c r="E79" i="21"/>
  <c r="F79" i="21"/>
  <c r="G79" i="21"/>
  <c r="D64" i="21"/>
  <c r="E64" i="21"/>
  <c r="F64" i="21"/>
  <c r="G64" i="21"/>
  <c r="D15" i="21"/>
  <c r="E15" i="21"/>
  <c r="F15" i="21"/>
  <c r="G15" i="21"/>
  <c r="D15" i="23"/>
  <c r="E15" i="23"/>
  <c r="F15" i="23"/>
  <c r="G15" i="23"/>
  <c r="D79" i="16"/>
  <c r="E79" i="16"/>
  <c r="F79" i="16"/>
  <c r="G79" i="16"/>
  <c r="D64" i="16"/>
  <c r="E64" i="16"/>
  <c r="F64" i="16"/>
  <c r="G64" i="16"/>
  <c r="D46" i="16"/>
  <c r="E46" i="16"/>
  <c r="F46" i="16"/>
  <c r="G46" i="16"/>
  <c r="D25" i="16"/>
  <c r="E25" i="16"/>
  <c r="F25" i="16"/>
  <c r="G25" i="16"/>
  <c r="D5" i="16"/>
  <c r="E5" i="16"/>
  <c r="F5" i="16"/>
  <c r="G5" i="16"/>
  <c r="D15" i="16"/>
  <c r="E15" i="16"/>
  <c r="F15" i="16"/>
  <c r="G15" i="16"/>
  <c r="D5" i="22"/>
  <c r="E5" i="22"/>
  <c r="F5" i="22"/>
  <c r="G5" i="22"/>
  <c r="D15" i="22"/>
  <c r="E15" i="22"/>
  <c r="F15" i="22"/>
  <c r="G15" i="22"/>
  <c r="D25" i="22"/>
  <c r="E25" i="22"/>
  <c r="F25" i="22"/>
  <c r="G25" i="22"/>
  <c r="D46" i="22"/>
  <c r="E46" i="22"/>
  <c r="F46" i="22"/>
  <c r="G46" i="22"/>
  <c r="D64" i="22"/>
  <c r="E64" i="22"/>
  <c r="F64" i="22"/>
  <c r="G64" i="22"/>
  <c r="D79" i="22"/>
  <c r="E79" i="22"/>
  <c r="F79" i="22"/>
  <c r="G79" i="22"/>
  <c r="D88" i="22"/>
  <c r="E88" i="22"/>
  <c r="F88" i="22"/>
  <c r="G88" i="22"/>
  <c r="C88" i="22"/>
  <c r="C79" i="22"/>
  <c r="C64" i="22"/>
  <c r="C25" i="22"/>
  <c r="F88" i="16" l="1"/>
  <c r="D88" i="16"/>
  <c r="G88" i="16"/>
  <c r="E88" i="16"/>
  <c r="C79" i="16" l="1"/>
  <c r="C64" i="16"/>
  <c r="C46" i="16"/>
  <c r="C25" i="16"/>
  <c r="C15" i="16"/>
  <c r="F79" i="15" l="1"/>
  <c r="D79" i="15"/>
  <c r="F64" i="15"/>
  <c r="D64" i="15"/>
  <c r="G64" i="15"/>
  <c r="E64" i="15"/>
  <c r="F46" i="15"/>
  <c r="E25" i="15"/>
  <c r="F25" i="15"/>
  <c r="D25" i="15"/>
  <c r="G25" i="15"/>
  <c r="D15" i="15"/>
  <c r="D5" i="15"/>
  <c r="G79" i="13"/>
  <c r="F79" i="13"/>
  <c r="E79" i="13"/>
  <c r="D79" i="13"/>
  <c r="C79" i="13"/>
  <c r="G64" i="13"/>
  <c r="F64" i="13"/>
  <c r="E64" i="13"/>
  <c r="D64" i="13"/>
  <c r="C64" i="13"/>
  <c r="G46" i="13"/>
  <c r="F46" i="13"/>
  <c r="E46" i="13"/>
  <c r="D46" i="13"/>
  <c r="C46" i="13"/>
  <c r="G25" i="13"/>
  <c r="F25" i="13"/>
  <c r="E25" i="13"/>
  <c r="D25" i="13"/>
  <c r="C25" i="13"/>
  <c r="G15" i="13"/>
  <c r="F15" i="13"/>
  <c r="E15" i="13"/>
  <c r="D15" i="13"/>
  <c r="C15" i="13"/>
  <c r="G5" i="13"/>
  <c r="F5" i="13"/>
  <c r="F88" i="13" s="1"/>
  <c r="E5" i="13"/>
  <c r="D5" i="13"/>
  <c r="D88" i="13" s="1"/>
  <c r="C5" i="13"/>
  <c r="G79" i="9"/>
  <c r="F79" i="9"/>
  <c r="E79" i="9"/>
  <c r="D79" i="9"/>
  <c r="C79" i="9"/>
  <c r="G64" i="9"/>
  <c r="F64" i="9"/>
  <c r="E64" i="9"/>
  <c r="D64" i="9"/>
  <c r="C64" i="9"/>
  <c r="G15" i="9"/>
  <c r="F15" i="9"/>
  <c r="E15" i="9"/>
  <c r="D15" i="9"/>
  <c r="C15" i="9"/>
  <c r="G5" i="9"/>
  <c r="F5" i="9"/>
  <c r="E5" i="9"/>
  <c r="D5" i="9"/>
  <c r="D88" i="9" s="1"/>
  <c r="C5" i="9"/>
  <c r="F5" i="15" l="1"/>
  <c r="F15" i="15"/>
  <c r="D46" i="15"/>
  <c r="E46" i="15"/>
  <c r="G46" i="15"/>
  <c r="F88" i="15"/>
  <c r="C5" i="15"/>
  <c r="E5" i="15"/>
  <c r="G5" i="15"/>
  <c r="C15" i="15"/>
  <c r="E15" i="15"/>
  <c r="G15" i="15"/>
  <c r="E79" i="15"/>
  <c r="G79" i="15"/>
  <c r="D88" i="15"/>
  <c r="C88" i="13"/>
  <c r="E88" i="13"/>
  <c r="G88" i="13"/>
  <c r="C88" i="9"/>
  <c r="E88" i="9"/>
  <c r="F88" i="9"/>
  <c r="G88" i="9"/>
  <c r="E88" i="15" l="1"/>
  <c r="G88" i="15"/>
  <c r="C88" i="15"/>
  <c r="C15" i="21" l="1"/>
  <c r="C46" i="22"/>
  <c r="D79" i="19" l="1"/>
  <c r="G15" i="19"/>
  <c r="F15" i="19"/>
  <c r="E15" i="19"/>
  <c r="D25" i="19"/>
  <c r="F64" i="19"/>
  <c r="G64" i="19"/>
  <c r="E64" i="19"/>
  <c r="D64" i="19"/>
  <c r="G79" i="19"/>
  <c r="F79" i="19"/>
  <c r="E79" i="19"/>
  <c r="D15" i="19"/>
  <c r="D46" i="19"/>
  <c r="G25" i="19"/>
  <c r="F25" i="19"/>
  <c r="E25" i="19"/>
  <c r="G46" i="19"/>
  <c r="F46" i="19"/>
  <c r="E46" i="19"/>
  <c r="E79" i="23" l="1"/>
  <c r="G79" i="23"/>
  <c r="E64" i="23"/>
  <c r="G64" i="23"/>
  <c r="D5" i="23"/>
  <c r="F64" i="23" l="1"/>
  <c r="D64" i="23"/>
  <c r="F79" i="23"/>
  <c r="D79" i="23"/>
  <c r="D25" i="23"/>
  <c r="G25" i="23"/>
  <c r="F25" i="23"/>
  <c r="E25" i="23"/>
  <c r="G46" i="23"/>
  <c r="F46" i="23"/>
  <c r="E46" i="23"/>
  <c r="G5" i="23"/>
  <c r="F5" i="23"/>
  <c r="E5" i="23"/>
  <c r="D46" i="23"/>
  <c r="D88" i="23" l="1"/>
  <c r="F88" i="23"/>
  <c r="E88" i="23"/>
  <c r="G88" i="23"/>
  <c r="C5" i="23"/>
  <c r="C88" i="23" s="1"/>
  <c r="C15" i="22"/>
  <c r="C5" i="22"/>
  <c r="C79" i="21"/>
  <c r="C64" i="21"/>
  <c r="G46" i="21"/>
  <c r="F46" i="21"/>
  <c r="E46" i="21"/>
  <c r="D46" i="21"/>
  <c r="C46" i="21"/>
  <c r="G25" i="21"/>
  <c r="F25" i="21"/>
  <c r="E25" i="21"/>
  <c r="D25" i="21"/>
  <c r="C25" i="21"/>
  <c r="G5" i="21"/>
  <c r="G88" i="21" s="1"/>
  <c r="F5" i="21"/>
  <c r="F88" i="21" s="1"/>
  <c r="E5" i="21"/>
  <c r="E88" i="21" s="1"/>
  <c r="D5" i="21"/>
  <c r="D88" i="21" s="1"/>
  <c r="C5" i="21"/>
  <c r="C79" i="20"/>
  <c r="C64" i="20"/>
  <c r="G15" i="20"/>
  <c r="F15" i="20"/>
  <c r="E15" i="20"/>
  <c r="D15" i="20"/>
  <c r="D79" i="18"/>
  <c r="E79" i="18"/>
  <c r="F79" i="18"/>
  <c r="G79" i="18"/>
  <c r="C79" i="18"/>
  <c r="D64" i="18"/>
  <c r="E64" i="18"/>
  <c r="F64" i="18"/>
  <c r="G64" i="18"/>
  <c r="C64" i="18"/>
  <c r="D46" i="18"/>
  <c r="E46" i="18"/>
  <c r="F46" i="18"/>
  <c r="G46" i="18"/>
  <c r="C46" i="18"/>
  <c r="D25" i="18"/>
  <c r="E25" i="18"/>
  <c r="F25" i="18"/>
  <c r="G25" i="18"/>
  <c r="C25" i="18"/>
  <c r="D15" i="18"/>
  <c r="E15" i="18"/>
  <c r="F15" i="18"/>
  <c r="G15" i="18"/>
  <c r="C15" i="18"/>
  <c r="D5" i="18"/>
  <c r="E5" i="18"/>
  <c r="E88" i="18" s="1"/>
  <c r="F5" i="18"/>
  <c r="G5" i="18"/>
  <c r="C5" i="18"/>
  <c r="G88" i="18"/>
  <c r="G79" i="17"/>
  <c r="F79" i="17"/>
  <c r="E79" i="17"/>
  <c r="D79" i="17"/>
  <c r="C79" i="17"/>
  <c r="G64" i="17"/>
  <c r="F64" i="17"/>
  <c r="E64" i="17"/>
  <c r="D64" i="17"/>
  <c r="C64" i="17"/>
  <c r="G46" i="17"/>
  <c r="F46" i="17"/>
  <c r="E46" i="17"/>
  <c r="D46" i="17"/>
  <c r="C46" i="17"/>
  <c r="G25" i="17"/>
  <c r="F25" i="17"/>
  <c r="E25" i="17"/>
  <c r="D25" i="17"/>
  <c r="C25" i="17"/>
  <c r="G15" i="17"/>
  <c r="F15" i="17"/>
  <c r="E15" i="17"/>
  <c r="D15" i="17"/>
  <c r="C15" i="17"/>
  <c r="C88" i="17" s="1"/>
  <c r="C5" i="17"/>
  <c r="C5" i="16"/>
  <c r="E5" i="19" l="1"/>
  <c r="E88" i="19" s="1"/>
  <c r="F5" i="19"/>
  <c r="F88" i="19" s="1"/>
  <c r="G5" i="19"/>
  <c r="G88" i="19" s="1"/>
  <c r="D5" i="19"/>
  <c r="D88" i="19" s="1"/>
  <c r="C5" i="19"/>
  <c r="D88" i="20"/>
  <c r="E88" i="20"/>
  <c r="F88" i="20"/>
  <c r="G88" i="20"/>
  <c r="D88" i="17"/>
  <c r="E88" i="17"/>
  <c r="F88" i="17"/>
  <c r="G88" i="17"/>
  <c r="C88" i="16"/>
  <c r="F88" i="18"/>
  <c r="D88" i="18"/>
  <c r="C88" i="18"/>
  <c r="C88" i="20" l="1"/>
  <c r="C15" i="20"/>
  <c r="C16" i="19"/>
  <c r="C15" i="19" s="1"/>
  <c r="C88" i="19" s="1"/>
</calcChain>
</file>

<file path=xl/sharedStrings.xml><?xml version="1.0" encoding="utf-8"?>
<sst xmlns="http://schemas.openxmlformats.org/spreadsheetml/2006/main" count="2113" uniqueCount="196">
  <si>
    <t>จังหวัด</t>
  </si>
  <si>
    <t>ภาคกลาง</t>
  </si>
  <si>
    <t>กรุงเทพมหานคร</t>
  </si>
  <si>
    <t>ชัยนาท</t>
  </si>
  <si>
    <t>นนทบุรี</t>
  </si>
  <si>
    <t>ปทุมธานี</t>
  </si>
  <si>
    <t>อยุธยา</t>
  </si>
  <si>
    <t>ลพบุรี</t>
  </si>
  <si>
    <t>สระบุรี</t>
  </si>
  <si>
    <t>สิงห์บุรี</t>
  </si>
  <si>
    <t>อ่างทอง</t>
  </si>
  <si>
    <t>ภาคตะวันออก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</si>
  <si>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</si>
  <si>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</si>
  <si>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</si>
  <si>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</si>
  <si>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</si>
  <si>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</si>
  <si>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</si>
  <si>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</si>
  <si>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</si>
  <si>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ภาคตะวันออกเฉียงเหนือ</t>
  </si>
  <si>
    <t>ขอนแก่น</t>
  </si>
  <si>
    <t>ชัยภูมิ</t>
  </si>
  <si>
    <t>นครพนม</t>
  </si>
  <si>
    <t>นครราชสีมา</t>
  </si>
  <si>
    <t>หนองคาย</t>
  </si>
  <si>
    <t>บึงกาฬ</t>
  </si>
  <si>
    <t>บุรีรัมย์</t>
  </si>
  <si>
    <t>มหาสารคาม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</si>
  <si>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</si>
  <si>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</si>
  <si>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</si>
  <si>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</si>
  <si>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</si>
  <si>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</si>
  <si>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อุดรธานี</t>
  </si>
  <si>
    <t>อุบลราชธานี</t>
  </si>
  <si>
    <t>มุกดาหาร</t>
  </si>
  <si>
    <t>หนองบัวลำภู</t>
  </si>
  <si>
    <t>อำนาจเจริญ</t>
  </si>
  <si>
    <t>ภาคเหนือ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</si>
  <si>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</si>
  <si>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</si>
  <si>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</si>
  <si>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</si>
  <si>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</si>
  <si>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</si>
  <si>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</si>
  <si>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</si>
  <si>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</si>
  <si>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</si>
  <si>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</si>
  <si>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</si>
  <si>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</si>
  <si>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</si>
  <si>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</si>
  <si>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</si>
  <si>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</si>
  <si>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ภาคใต้</t>
  </si>
  <si>
    <t>กระบี่</t>
  </si>
  <si>
    <t>ชุมพร</t>
  </si>
  <si>
    <t>ตรัง</t>
  </si>
  <si>
    <t>นครศรีธรรมราช</t>
  </si>
  <si>
    <t>ยะลา</t>
  </si>
  <si>
    <t>ปัตตานี</t>
  </si>
  <si>
    <t>พังงา</t>
  </si>
  <si>
    <t>พัทลุง</t>
  </si>
  <si>
    <t>ภูเก็ต</t>
  </si>
  <si>
    <t>นราธิวาส</t>
  </si>
  <si>
    <t>ระนอง</t>
  </si>
  <si>
    <t>สงขลา</t>
  </si>
  <si>
    <t>สตูล</t>
  </si>
  <si>
    <t>สุราษฎร์ธานี</t>
  </si>
  <si>
    <t>ภาคตะวันตก</t>
  </si>
  <si>
    <t>กาญจนบุรี</t>
  </si>
  <si>
    <t>นครปฐม</t>
  </si>
  <si>
    <t>ประจวบคีรีข้นธ์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</si>
  <si>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</si>
  <si>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</si>
  <si>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</si>
  <si>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</si>
  <si>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</si>
  <si>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รวม</t>
  </si>
  <si>
    <t>พื้นที่</t>
  </si>
  <si>
    <t>ผลผลิต</t>
  </si>
  <si>
    <t>(ไร่)</t>
  </si>
  <si>
    <t>(ตัน)</t>
  </si>
  <si>
    <t>PROV_CODE</t>
  </si>
  <si>
    <t>จำนวน</t>
  </si>
  <si>
    <t>(ราย)</t>
  </si>
  <si>
    <t>10</t>
  </si>
  <si>
    <t>18</t>
  </si>
  <si>
    <t>12</t>
  </si>
  <si>
    <t>13</t>
  </si>
  <si>
    <t>14</t>
  </si>
  <si>
    <t>16</t>
  </si>
  <si>
    <t>19</t>
  </si>
  <si>
    <t>17</t>
  </si>
  <si>
    <t>15</t>
  </si>
  <si>
    <t>22</t>
  </si>
  <si>
    <t>24</t>
  </si>
  <si>
    <t>20</t>
  </si>
  <si>
    <t>23</t>
  </si>
  <si>
    <t>26</t>
  </si>
  <si>
    <t>25</t>
  </si>
  <si>
    <t>21</t>
  </si>
  <si>
    <t>11</t>
  </si>
  <si>
    <t>27</t>
  </si>
  <si>
    <t>46</t>
  </si>
  <si>
    <t>กาฬสินธุ์</t>
  </si>
  <si>
    <t>40</t>
  </si>
  <si>
    <t>36</t>
  </si>
  <si>
    <t>48</t>
  </si>
  <si>
    <t>30</t>
  </si>
  <si>
    <t>43</t>
  </si>
  <si>
    <t>38</t>
  </si>
  <si>
    <t>31</t>
  </si>
  <si>
    <t>44</t>
  </si>
  <si>
    <t>35</t>
  </si>
  <si>
    <t>45</t>
  </si>
  <si>
    <t>42</t>
  </si>
  <si>
    <t>33</t>
  </si>
  <si>
    <t>47</t>
  </si>
  <si>
    <t>32</t>
  </si>
  <si>
    <t>41</t>
  </si>
  <si>
    <t>34</t>
  </si>
  <si>
    <t>49</t>
  </si>
  <si>
    <t>37</t>
  </si>
  <si>
    <t>62</t>
  </si>
  <si>
    <t>57</t>
  </si>
  <si>
    <t>50</t>
  </si>
  <si>
    <t>63</t>
  </si>
  <si>
    <t>60</t>
  </si>
  <si>
    <t>55</t>
  </si>
  <si>
    <t>56</t>
  </si>
  <si>
    <t>66</t>
  </si>
  <si>
    <t>65</t>
  </si>
  <si>
    <t>67</t>
  </si>
  <si>
    <t>54</t>
  </si>
  <si>
    <t>58</t>
  </si>
  <si>
    <t>52</t>
  </si>
  <si>
    <t>51</t>
  </si>
  <si>
    <t>64</t>
  </si>
  <si>
    <t>53</t>
  </si>
  <si>
    <t>61</t>
  </si>
  <si>
    <t>81</t>
  </si>
  <si>
    <t>86</t>
  </si>
  <si>
    <t>92</t>
  </si>
  <si>
    <t>80</t>
  </si>
  <si>
    <t>95</t>
  </si>
  <si>
    <t>94</t>
  </si>
  <si>
    <t>82</t>
  </si>
  <si>
    <t>93</t>
  </si>
  <si>
    <t>83</t>
  </si>
  <si>
    <t>96</t>
  </si>
  <si>
    <t>85</t>
  </si>
  <si>
    <t>90</t>
  </si>
  <si>
    <t>91</t>
  </si>
  <si>
    <t>84</t>
  </si>
  <si>
    <t>71</t>
  </si>
  <si>
    <t>73</t>
  </si>
  <si>
    <t>77</t>
  </si>
  <si>
    <t>76</t>
  </si>
  <si>
    <t>70</t>
  </si>
  <si>
    <t>75</t>
  </si>
  <si>
    <t>74</t>
  </si>
  <si>
    <t>72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</si>
  <si>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ประเมินจากผลผลิตของปลาช่อน ปลาดุก ปลานิล และกุ้งก้ามกราม ที่เพาะเลี้ยงภายในบ่อเท่านั้น</t>
    </r>
  </si>
  <si>
    <t>(ล้านลบ.ม./ปี)</t>
  </si>
  <si>
    <t xml:space="preserve">ปริมาณน้ำทิ้ง </t>
  </si>
  <si>
    <t>ปริมาณน้ำทิ้ง</t>
  </si>
  <si>
    <t>(ตัน/ปี)</t>
  </si>
  <si>
    <t xml:space="preserve">บีโอดี 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</si>
  <si>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ประเมินจากผลผลิตของปลาช่อน ปลาดุก ปลานิล และกุ้งก้ามกราม ที่เพาะเลี้ยงภายในบ่อเท่านั้น </t>
    </r>
  </si>
  <si>
    <t>ปริมาณมลพิษที่เกิดจากการเพาะเลี้ยงสัตว์น้ำกร่อย ประจำปี 2560</t>
  </si>
  <si>
    <t>ปริมาณมลพิษที่เกิดจากการเพาะเลี้ยงสัตว์น้ำชายฝั่ง ประจำปี 2560</t>
  </si>
  <si>
    <t>ปริมาณมลพิษที่เกิดจากการเพาะเลี้ยงสัตว์น้ำกร่อย ประจำปี 2561</t>
  </si>
  <si>
    <t>ปริมาณมลพิษที่เกิดจากการเพาะเลี้ยงสัตว์น้ำชายฝั่ง ประจำปี 2561</t>
  </si>
  <si>
    <t>ปริมาณมลพิษที่เกิดจากการเพาะเลี้ยงสัตว์น้ำจืด ประจำปี 2561</t>
  </si>
  <si>
    <t>ปริมาณมลพิษรวมที่เกิดจากการเพาะเลี้ยงสัตว์ ประจำปี 2561</t>
  </si>
  <si>
    <t>ปริมาณมลพิษที่เกิดจากการเพาะเลี้ยงสัตว์น้ำกร่อย ประจำปี 2562</t>
  </si>
  <si>
    <t>ปริมาณมลพิษที่เกิดจากการเพาะเลี้ยงสัตว์น้ำชายฝั่ง ประจำปี 2562</t>
  </si>
  <si>
    <t>ปริมาณมลพิษรวมที่เกิดจากการเพาะเลี้ยงสัตว์น้ำ ประจำปี 2562</t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</si>
  <si>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สถิติผลผลิตการเพาะเลี้ยงสัตว์น้ำกร่อยที่เลี้ยงเฉพาะในบ่อเท่านั้น ประจำปี 2560, กรมประมง (2562)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</si>
  <si>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สถิติผลผลิตการเพาะเลี้ยงสัตว์น้ำชายฝั่ง ประจำปี 2560, กรมประมง (2562)</t>
    </r>
  </si>
  <si>
    <t xml:space="preserve">ปริมาณมลพิษที่เกิดจากการเพาะเลี้ยงสัตว์น้ำจืด ประจำปี 2560 </t>
  </si>
  <si>
    <t>ปริมาณมลพิษรวมที่เกิดจากการเพาะเลี้ยงสัตว์น้ำ ประจำปี 2560 (2562)</t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</si>
  <si>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สถิติผลผลิตการเพาะเลี้ยงสัตว์น้ำกร่อยที่เลี้ยงเฉพาะในบ่อเท่านั้น ประจำปี 2561</t>
    </r>
  </si>
  <si>
    <t>ปริมาณมลพิษที่เกิดจากการเพาะเลี้ยงสัตว์น้ำจืด ประจำปี 2562</t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</si>
  <si>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สถิติผลผลิตการเพาะเลี้ยงสัตว์น้ำจืด กร่อย ชายฝั่ง ประจำปี 2562, กรมประมง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</si>
  <si>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สถิติผลผลิตการเพาะเลี้ยงสัตว์น้ำกร่อยที่เลี้ยงเฉพาะในบ่อเท่านั้น ประจำปี 2562, กรมประมง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</si>
  <si>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สถิติผลผลิตการเพาะเลี้ยงสัตว์น้ำชายฝั่ง ประจำปี 2562, กรมประมง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</si>
  <si>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สถิติผลผลิตการเพาะเลี้ยงสัตว์น้ำจืด ประจำปี 2562, กรมประมง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</si>
  <si>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สถิติผลผลิตการเพาะเลี้ยงสัตว์น้ำกร่อยที่เลี้ยงเฉพาะในบ่อเท่านั้น ประจำปี 2561ม กรมประมง</t>
    </r>
  </si>
  <si>
    <r>
      <rPr>
        <b/>
        <sz val="16"/>
        <rFont val="TH SarabunPSK"/>
        <family val="2"/>
      </rPr>
      <t>ที่มา:</t>
    </r>
    <r>
      <rPr>
        <sz val="16"/>
        <rFont val="TH SarabunPSK"/>
        <family val="2"/>
      </rPr>
      <t xml:space="preserve"> สถิติผลผลิตการเพาะเลี้ยงสัตว์น้ำกร่อยที่เลี้ยงเฉพาะในบ่อเท่านั้น ประจำปี 2561, กรมประมง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</si>
</sst>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rgb="FF0070C0"/>
      <name val="TH SarabunPSK"/>
      <family val="2"/>
    </font>
    <font>
      <sz val="16"/>
      <color rgb="FF00B0F0"/>
      <name val="TH SarabunPSK"/>
      <family val="2"/>
    </font>
    <font>
      <sz val="16"/>
      <color theme="9" tint="-0.49998474074526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08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43" fontId="7" fillId="0" borderId="0" xfId="1" applyFont="1"/>
    <xf numFmtId="0" fontId="8" fillId="0" borderId="0" xfId="0" applyFont="1"/>
    <xf numFmtId="0" fontId="9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right" vertical="center"/>
    </xf>
    <xf numFmtId="1" fontId="0" fillId="0" borderId="0" xfId="0" applyNumberFormat="1"/>
    <xf numFmtId="4" fontId="4" fillId="0" borderId="8" xfId="0" applyNumberFormat="1" applyFont="1" applyFill="1" applyBorder="1" applyAlignment="1">
      <alignment horizontal="left" indent="1"/>
    </xf>
    <xf numFmtId="3" fontId="4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left" indent="1"/>
    </xf>
    <xf numFmtId="3" fontId="4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4" fillId="0" borderId="0" xfId="0" applyNumberFormat="1" applyFont="1"/>
    <xf numFmtId="43" fontId="6" fillId="2" borderId="7" xfId="1" applyFont="1" applyFill="1" applyBorder="1" applyAlignment="1">
      <alignment horizontal="right" vertical="center"/>
    </xf>
    <xf numFmtId="4" fontId="6" fillId="0" borderId="0" xfId="0" applyNumberFormat="1" applyFont="1"/>
    <xf numFmtId="43" fontId="4" fillId="0" borderId="9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horizontal="right"/>
    </xf>
    <xf numFmtId="43" fontId="5" fillId="0" borderId="0" xfId="1" applyFont="1"/>
    <xf numFmtId="43" fontId="4" fillId="0" borderId="8" xfId="1" applyFont="1" applyFill="1" applyBorder="1" applyAlignment="1">
      <alignment horizontal="right" vertical="center"/>
    </xf>
    <xf numFmtId="43" fontId="10" fillId="0" borderId="0" xfId="1" applyFont="1"/>
    <xf numFmtId="0" fontId="11" fillId="0" borderId="0" xfId="0" applyFont="1"/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right"/>
    </xf>
    <xf numFmtId="43" fontId="4" fillId="0" borderId="10" xfId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right" vertical="center"/>
    </xf>
    <xf numFmtId="43" fontId="4" fillId="0" borderId="11" xfId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right" vertical="center"/>
    </xf>
    <xf numFmtId="43" fontId="4" fillId="0" borderId="11" xfId="1" applyFont="1" applyFill="1" applyBorder="1" applyAlignment="1">
      <alignment horizontal="right"/>
    </xf>
    <xf numFmtId="1" fontId="0" fillId="0" borderId="0" xfId="0" applyNumberFormat="1" applyFont="1"/>
    <xf numFmtId="43" fontId="4" fillId="0" borderId="7" xfId="1" applyFont="1" applyFill="1" applyBorder="1" applyAlignment="1">
      <alignment horizontal="right" vertical="center"/>
    </xf>
    <xf numFmtId="43" fontId="4" fillId="0" borderId="13" xfId="1" applyFont="1" applyFill="1" applyBorder="1" applyAlignment="1">
      <alignment horizontal="right"/>
    </xf>
    <xf numFmtId="0" fontId="4" fillId="0" borderId="9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43" fontId="4" fillId="0" borderId="14" xfId="1" applyFont="1" applyFill="1" applyBorder="1" applyAlignment="1">
      <alignment horizontal="right" vertical="center"/>
    </xf>
    <xf numFmtId="0" fontId="4" fillId="0" borderId="10" xfId="1" applyNumberFormat="1" applyFont="1" applyFill="1" applyBorder="1" applyAlignment="1">
      <alignment horizontal="right" vertical="center"/>
    </xf>
    <xf numFmtId="0" fontId="4" fillId="0" borderId="14" xfId="1" applyNumberFormat="1" applyFont="1" applyFill="1" applyBorder="1" applyAlignment="1">
      <alignment horizontal="right" vertical="center"/>
    </xf>
    <xf numFmtId="0" fontId="6" fillId="2" borderId="7" xfId="1" applyNumberFormat="1" applyFont="1" applyFill="1" applyBorder="1" applyAlignment="1">
      <alignment horizontal="right" vertical="center"/>
    </xf>
    <xf numFmtId="0" fontId="4" fillId="0" borderId="8" xfId="1" applyNumberFormat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/>
    </xf>
    <xf numFmtId="43" fontId="4" fillId="0" borderId="14" xfId="1" applyFont="1" applyFill="1" applyBorder="1" applyAlignment="1">
      <alignment horizontal="right"/>
    </xf>
    <xf numFmtId="43" fontId="4" fillId="0" borderId="0" xfId="1" applyFont="1"/>
    <xf numFmtId="0" fontId="4" fillId="0" borderId="13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right" vertical="center"/>
    </xf>
    <xf numFmtId="0" fontId="4" fillId="0" borderId="15" xfId="1" applyNumberFormat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/>
    </xf>
    <xf numFmtId="43" fontId="4" fillId="0" borderId="7" xfId="1" applyNumberFormat="1" applyFont="1" applyFill="1" applyBorder="1" applyAlignment="1">
      <alignment horizontal="right" vertical="center"/>
    </xf>
    <xf numFmtId="164" fontId="6" fillId="2" borderId="7" xfId="1" applyNumberFormat="1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12" fillId="0" borderId="0" xfId="1" applyFont="1"/>
    <xf numFmtId="164" fontId="4" fillId="0" borderId="8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right" vertical="center"/>
    </xf>
    <xf numFmtId="3" fontId="5" fillId="0" borderId="0" xfId="0" applyNumberFormat="1" applyFont="1"/>
    <xf numFmtId="164" fontId="6" fillId="2" borderId="7" xfId="1" applyNumberFormat="1" applyFont="1" applyFill="1" applyBorder="1" applyAlignment="1">
      <alignment horizontal="center" vertical="center"/>
    </xf>
    <xf numFmtId="164" fontId="5" fillId="0" borderId="0" xfId="1" applyNumberFormat="1" applyFont="1"/>
    <xf numFmtId="164" fontId="5" fillId="0" borderId="0" xfId="0" applyNumberFormat="1" applyFont="1"/>
    <xf numFmtId="164" fontId="4" fillId="0" borderId="10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7" fillId="0" borderId="0" xfId="1" applyNumberFormat="1" applyFont="1"/>
    <xf numFmtId="164" fontId="4" fillId="0" borderId="0" xfId="1" applyNumberFormat="1" applyFont="1"/>
    <xf numFmtId="43" fontId="4" fillId="0" borderId="8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right" vertical="center"/>
    </xf>
    <xf numFmtId="165" fontId="4" fillId="0" borderId="12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wrapText="1"/>
    </xf>
    <xf numFmtId="43" fontId="6" fillId="2" borderId="6" xfId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93"/>
  <sheetViews>
    <sheetView zoomScale="85" zoomScaleNormal="85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6.140625" style="1" customWidth="1"/>
    <col min="3" max="3" width="15.28515625" style="1" customWidth="1"/>
    <col min="4" max="4" width="15" style="1" customWidth="1"/>
    <col min="5" max="5" width="13.140625" style="1" customWidth="1"/>
    <col min="6" max="6" width="16.42578125" style="25" customWidth="1"/>
    <col min="7" max="7" width="14" style="25" customWidth="1"/>
    <col min="8" max="16384" width="9.140625" style="1"/>
  </cols>
  <sheetData>
    <row r="1" spans="1:7" ht="27" customHeight="1" x14ac:dyDescent="0.65">
      <c r="A1" s="6" t="s">
        <v>175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6" t="s">
        <v>85</v>
      </c>
      <c r="F3" s="36" t="s">
        <v>171</v>
      </c>
      <c r="G3" s="40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7" t="s">
        <v>87</v>
      </c>
      <c r="F4" s="37" t="s">
        <v>169</v>
      </c>
      <c r="G4" s="41" t="s">
        <v>172</v>
      </c>
    </row>
    <row r="5" spans="1:7" x14ac:dyDescent="0.55000000000000004">
      <c r="A5" s="104" t="s">
        <v>1</v>
      </c>
      <c r="B5" s="105"/>
      <c r="C5" s="64">
        <f>SUM(C6:C14)</f>
        <v>9</v>
      </c>
      <c r="D5" s="21">
        <f t="shared" ref="D5:G5" si="0">SUM(D6:D14)</f>
        <v>122</v>
      </c>
      <c r="E5" s="21">
        <f t="shared" si="0"/>
        <v>44.36</v>
      </c>
      <c r="F5" s="21">
        <f t="shared" si="0"/>
        <v>5.7867638753249566E-2</v>
      </c>
      <c r="G5" s="38">
        <f t="shared" si="0"/>
        <v>0.26312180418303999</v>
      </c>
    </row>
    <row r="6" spans="1:7" x14ac:dyDescent="0.55000000000000004">
      <c r="A6" s="10" t="s">
        <v>91</v>
      </c>
      <c r="B6" s="11" t="s">
        <v>2</v>
      </c>
      <c r="C6" s="68">
        <v>9</v>
      </c>
      <c r="D6" s="35">
        <v>122</v>
      </c>
      <c r="E6" s="35">
        <v>44.36</v>
      </c>
      <c r="F6" s="35">
        <v>5.7867638753249566E-2</v>
      </c>
      <c r="G6" s="46">
        <v>0.26312180418303999</v>
      </c>
    </row>
    <row r="7" spans="1:7" x14ac:dyDescent="0.55000000000000004">
      <c r="A7" s="10" t="s">
        <v>92</v>
      </c>
      <c r="B7" s="14" t="s">
        <v>3</v>
      </c>
      <c r="C7" s="47">
        <v>0</v>
      </c>
      <c r="D7" s="47">
        <v>0</v>
      </c>
      <c r="E7" s="47">
        <v>0</v>
      </c>
      <c r="F7" s="47">
        <v>0</v>
      </c>
      <c r="G7" s="48">
        <v>0</v>
      </c>
    </row>
    <row r="8" spans="1:7" x14ac:dyDescent="0.55000000000000004">
      <c r="A8" s="10" t="s">
        <v>93</v>
      </c>
      <c r="B8" s="14" t="s">
        <v>4</v>
      </c>
      <c r="C8" s="47">
        <v>0</v>
      </c>
      <c r="D8" s="47">
        <v>0</v>
      </c>
      <c r="E8" s="47">
        <v>0</v>
      </c>
      <c r="F8" s="47">
        <v>0</v>
      </c>
      <c r="G8" s="48">
        <v>0</v>
      </c>
    </row>
    <row r="9" spans="1:7" x14ac:dyDescent="0.55000000000000004">
      <c r="A9" s="10" t="s">
        <v>94</v>
      </c>
      <c r="B9" s="14" t="s">
        <v>5</v>
      </c>
      <c r="C9" s="47">
        <v>0</v>
      </c>
      <c r="D9" s="47">
        <v>0</v>
      </c>
      <c r="E9" s="47">
        <v>0</v>
      </c>
      <c r="F9" s="47">
        <v>0</v>
      </c>
      <c r="G9" s="48">
        <v>0</v>
      </c>
    </row>
    <row r="10" spans="1:7" x14ac:dyDescent="0.55000000000000004">
      <c r="A10" s="10" t="s">
        <v>95</v>
      </c>
      <c r="B10" s="14" t="s">
        <v>6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spans="1:7" x14ac:dyDescent="0.55000000000000004">
      <c r="A11" s="10" t="s">
        <v>96</v>
      </c>
      <c r="B11" s="14" t="s">
        <v>7</v>
      </c>
      <c r="C11" s="47">
        <v>0</v>
      </c>
      <c r="D11" s="47">
        <v>0</v>
      </c>
      <c r="E11" s="47">
        <v>0</v>
      </c>
      <c r="F11" s="47">
        <v>0</v>
      </c>
      <c r="G11" s="48">
        <v>0</v>
      </c>
    </row>
    <row r="12" spans="1:7" x14ac:dyDescent="0.55000000000000004">
      <c r="A12" s="10" t="s">
        <v>97</v>
      </c>
      <c r="B12" s="14" t="s">
        <v>8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x14ac:dyDescent="0.55000000000000004">
      <c r="A13" s="10" t="s">
        <v>98</v>
      </c>
      <c r="B13" s="14" t="s">
        <v>9</v>
      </c>
      <c r="C13" s="47">
        <v>0</v>
      </c>
      <c r="D13" s="47">
        <v>0</v>
      </c>
      <c r="E13" s="47">
        <v>0</v>
      </c>
      <c r="F13" s="47">
        <v>0</v>
      </c>
      <c r="G13" s="48">
        <v>0</v>
      </c>
    </row>
    <row r="14" spans="1:7" x14ac:dyDescent="0.55000000000000004">
      <c r="A14" s="10" t="s">
        <v>99</v>
      </c>
      <c r="B14" s="17" t="s">
        <v>10</v>
      </c>
      <c r="C14" s="47">
        <v>0</v>
      </c>
      <c r="D14" s="47">
        <v>0</v>
      </c>
      <c r="E14" s="47">
        <v>0</v>
      </c>
      <c r="F14" s="47">
        <v>0</v>
      </c>
      <c r="G14" s="48">
        <v>0</v>
      </c>
    </row>
    <row r="15" spans="1:7" x14ac:dyDescent="0.55000000000000004">
      <c r="A15" s="102" t="s">
        <v>11</v>
      </c>
      <c r="B15" s="103"/>
      <c r="C15" s="64">
        <f>SUM(C16:C24)</f>
        <v>571</v>
      </c>
      <c r="D15" s="21">
        <f t="shared" ref="D15:G15" si="1">SUM(D16:D24)</f>
        <v>5237.29</v>
      </c>
      <c r="E15" s="21">
        <f t="shared" si="1"/>
        <v>5904.4174999999996</v>
      </c>
      <c r="F15" s="21">
        <f t="shared" si="1"/>
        <v>7.7023151248504274</v>
      </c>
      <c r="G15" s="38">
        <f t="shared" si="1"/>
        <v>35.02211418507472</v>
      </c>
    </row>
    <row r="16" spans="1:7" x14ac:dyDescent="0.55000000000000004">
      <c r="A16" s="10" t="s">
        <v>100</v>
      </c>
      <c r="B16" s="11" t="s">
        <v>12</v>
      </c>
      <c r="C16" s="68">
        <v>100</v>
      </c>
      <c r="D16" s="35">
        <v>251.54</v>
      </c>
      <c r="E16" s="35">
        <v>137.4975</v>
      </c>
      <c r="F16" s="35">
        <v>0.17936554687725279</v>
      </c>
      <c r="G16" s="46">
        <v>0.81556786002383985</v>
      </c>
    </row>
    <row r="17" spans="1:7" x14ac:dyDescent="0.55000000000000004">
      <c r="A17" s="10" t="s">
        <v>101</v>
      </c>
      <c r="B17" s="14" t="s">
        <v>13</v>
      </c>
      <c r="C17" s="69">
        <v>263</v>
      </c>
      <c r="D17" s="24">
        <v>2480</v>
      </c>
      <c r="E17" s="24">
        <v>4440.87</v>
      </c>
      <c r="F17" s="24">
        <v>5.7931167923837563</v>
      </c>
      <c r="G17" s="43">
        <v>26.341066874263678</v>
      </c>
    </row>
    <row r="18" spans="1:7" x14ac:dyDescent="0.55000000000000004">
      <c r="A18" s="10" t="s">
        <v>102</v>
      </c>
      <c r="B18" s="14" t="s">
        <v>14</v>
      </c>
      <c r="C18" s="47">
        <v>0</v>
      </c>
      <c r="D18" s="47">
        <v>0</v>
      </c>
      <c r="E18" s="47">
        <v>0</v>
      </c>
      <c r="F18" s="47">
        <v>0</v>
      </c>
      <c r="G18" s="48">
        <v>0</v>
      </c>
    </row>
    <row r="19" spans="1:7" x14ac:dyDescent="0.55000000000000004">
      <c r="A19" s="10" t="s">
        <v>103</v>
      </c>
      <c r="B19" s="14" t="s">
        <v>15</v>
      </c>
      <c r="C19" s="69">
        <v>20</v>
      </c>
      <c r="D19" s="24">
        <v>199.75</v>
      </c>
      <c r="E19" s="24">
        <v>317.40999999999997</v>
      </c>
      <c r="F19" s="24">
        <v>0.41406147918550379</v>
      </c>
      <c r="G19" s="43">
        <v>1.8827207363782394</v>
      </c>
    </row>
    <row r="20" spans="1:7" x14ac:dyDescent="0.55000000000000004">
      <c r="A20" s="10" t="s">
        <v>104</v>
      </c>
      <c r="B20" s="14" t="s">
        <v>16</v>
      </c>
      <c r="C20" s="47">
        <v>0</v>
      </c>
      <c r="D20" s="47">
        <v>0</v>
      </c>
      <c r="E20" s="47">
        <v>0</v>
      </c>
      <c r="F20" s="47">
        <v>0</v>
      </c>
      <c r="G20" s="48">
        <v>0</v>
      </c>
    </row>
    <row r="21" spans="1:7" x14ac:dyDescent="0.55000000000000004">
      <c r="A21" s="10" t="s">
        <v>105</v>
      </c>
      <c r="B21" s="14" t="s">
        <v>17</v>
      </c>
      <c r="C21" s="47">
        <v>0</v>
      </c>
      <c r="D21" s="47">
        <v>0</v>
      </c>
      <c r="E21" s="47">
        <v>0</v>
      </c>
      <c r="F21" s="47">
        <v>0</v>
      </c>
      <c r="G21" s="48">
        <v>0</v>
      </c>
    </row>
    <row r="22" spans="1:7" x14ac:dyDescent="0.55000000000000004">
      <c r="A22" s="10" t="s">
        <v>106</v>
      </c>
      <c r="B22" s="14" t="s">
        <v>18</v>
      </c>
      <c r="C22" s="69">
        <v>53</v>
      </c>
      <c r="D22" s="24">
        <v>135</v>
      </c>
      <c r="E22" s="24">
        <v>131.19999999999999</v>
      </c>
      <c r="F22" s="24">
        <v>0.1711504554649762</v>
      </c>
      <c r="G22" s="43">
        <v>0.77821417287679995</v>
      </c>
    </row>
    <row r="23" spans="1:7" x14ac:dyDescent="0.55000000000000004">
      <c r="A23" s="10" t="s">
        <v>107</v>
      </c>
      <c r="B23" s="14" t="s">
        <v>19</v>
      </c>
      <c r="C23" s="69">
        <v>135</v>
      </c>
      <c r="D23" s="24">
        <v>2171</v>
      </c>
      <c r="E23" s="24">
        <v>877.44</v>
      </c>
      <c r="F23" s="24">
        <v>1.1446208509389386</v>
      </c>
      <c r="G23" s="43">
        <v>5.2045445415321598</v>
      </c>
    </row>
    <row r="24" spans="1:7" x14ac:dyDescent="0.55000000000000004">
      <c r="A24" s="10" t="s">
        <v>108</v>
      </c>
      <c r="B24" s="17" t="s">
        <v>20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</row>
    <row r="25" spans="1:7" x14ac:dyDescent="0.55000000000000004">
      <c r="A25" s="102" t="s">
        <v>21</v>
      </c>
      <c r="B25" s="103"/>
      <c r="C25" s="52">
        <v>0</v>
      </c>
      <c r="D25" s="52">
        <v>0</v>
      </c>
      <c r="E25" s="52">
        <v>0</v>
      </c>
      <c r="F25" s="52">
        <v>0</v>
      </c>
      <c r="G25" s="59">
        <v>0</v>
      </c>
    </row>
    <row r="26" spans="1:7" x14ac:dyDescent="0.55000000000000004">
      <c r="A26" s="10" t="s">
        <v>109</v>
      </c>
      <c r="B26" s="11" t="s">
        <v>110</v>
      </c>
      <c r="C26" s="53">
        <v>0</v>
      </c>
      <c r="D26" s="53">
        <v>0</v>
      </c>
      <c r="E26" s="53">
        <v>0</v>
      </c>
      <c r="F26" s="53">
        <v>0</v>
      </c>
      <c r="G26" s="58">
        <v>0</v>
      </c>
    </row>
    <row r="27" spans="1:7" x14ac:dyDescent="0.55000000000000004">
      <c r="A27" s="10" t="s">
        <v>111</v>
      </c>
      <c r="B27" s="14" t="s">
        <v>22</v>
      </c>
      <c r="C27" s="53">
        <v>0</v>
      </c>
      <c r="D27" s="53">
        <v>0</v>
      </c>
      <c r="E27" s="53">
        <v>0</v>
      </c>
      <c r="F27" s="53">
        <v>0</v>
      </c>
      <c r="G27" s="58">
        <v>0</v>
      </c>
    </row>
    <row r="28" spans="1:7" x14ac:dyDescent="0.55000000000000004">
      <c r="A28" s="10" t="s">
        <v>112</v>
      </c>
      <c r="B28" s="14" t="s">
        <v>23</v>
      </c>
      <c r="C28" s="53">
        <v>0</v>
      </c>
      <c r="D28" s="53">
        <v>0</v>
      </c>
      <c r="E28" s="53">
        <v>0</v>
      </c>
      <c r="F28" s="53">
        <v>0</v>
      </c>
      <c r="G28" s="58">
        <v>0</v>
      </c>
    </row>
    <row r="29" spans="1:7" x14ac:dyDescent="0.55000000000000004">
      <c r="A29" s="10" t="s">
        <v>113</v>
      </c>
      <c r="B29" s="14" t="s">
        <v>24</v>
      </c>
      <c r="C29" s="53">
        <v>0</v>
      </c>
      <c r="D29" s="53">
        <v>0</v>
      </c>
      <c r="E29" s="53">
        <v>0</v>
      </c>
      <c r="F29" s="53">
        <v>0</v>
      </c>
      <c r="G29" s="58">
        <v>0</v>
      </c>
    </row>
    <row r="30" spans="1:7" x14ac:dyDescent="0.55000000000000004">
      <c r="A30" s="10" t="s">
        <v>114</v>
      </c>
      <c r="B30" s="14" t="s">
        <v>25</v>
      </c>
      <c r="C30" s="53">
        <v>0</v>
      </c>
      <c r="D30" s="53">
        <v>0</v>
      </c>
      <c r="E30" s="53">
        <v>0</v>
      </c>
      <c r="F30" s="53">
        <v>0</v>
      </c>
      <c r="G30" s="58">
        <v>0</v>
      </c>
    </row>
    <row r="31" spans="1:7" x14ac:dyDescent="0.55000000000000004">
      <c r="A31" s="10" t="s">
        <v>115</v>
      </c>
      <c r="B31" s="14" t="s">
        <v>26</v>
      </c>
      <c r="C31" s="53">
        <v>0</v>
      </c>
      <c r="D31" s="53">
        <v>0</v>
      </c>
      <c r="E31" s="53">
        <v>0</v>
      </c>
      <c r="F31" s="53">
        <v>0</v>
      </c>
      <c r="G31" s="58">
        <v>0</v>
      </c>
    </row>
    <row r="32" spans="1:7" x14ac:dyDescent="0.55000000000000004">
      <c r="A32" s="10" t="s">
        <v>116</v>
      </c>
      <c r="B32" s="14" t="s">
        <v>27</v>
      </c>
      <c r="C32" s="53">
        <v>0</v>
      </c>
      <c r="D32" s="53">
        <v>0</v>
      </c>
      <c r="E32" s="53">
        <v>0</v>
      </c>
      <c r="F32" s="53">
        <v>0</v>
      </c>
      <c r="G32" s="58">
        <v>0</v>
      </c>
    </row>
    <row r="33" spans="1:7" x14ac:dyDescent="0.55000000000000004">
      <c r="A33" s="10" t="s">
        <v>117</v>
      </c>
      <c r="B33" s="14" t="s">
        <v>28</v>
      </c>
      <c r="C33" s="53">
        <v>0</v>
      </c>
      <c r="D33" s="53">
        <v>0</v>
      </c>
      <c r="E33" s="53">
        <v>0</v>
      </c>
      <c r="F33" s="53">
        <v>0</v>
      </c>
      <c r="G33" s="58">
        <v>0</v>
      </c>
    </row>
    <row r="34" spans="1:7" x14ac:dyDescent="0.55000000000000004">
      <c r="A34" s="10" t="s">
        <v>118</v>
      </c>
      <c r="B34" s="14" t="s">
        <v>29</v>
      </c>
      <c r="C34" s="53">
        <v>0</v>
      </c>
      <c r="D34" s="53">
        <v>0</v>
      </c>
      <c r="E34" s="53">
        <v>0</v>
      </c>
      <c r="F34" s="53">
        <v>0</v>
      </c>
      <c r="G34" s="58">
        <v>0</v>
      </c>
    </row>
    <row r="35" spans="1:7" x14ac:dyDescent="0.55000000000000004">
      <c r="A35" s="10" t="s">
        <v>119</v>
      </c>
      <c r="B35" s="14" t="s">
        <v>30</v>
      </c>
      <c r="C35" s="53">
        <v>0</v>
      </c>
      <c r="D35" s="53">
        <v>0</v>
      </c>
      <c r="E35" s="53">
        <v>0</v>
      </c>
      <c r="F35" s="53">
        <v>0</v>
      </c>
      <c r="G35" s="58">
        <v>0</v>
      </c>
    </row>
    <row r="36" spans="1:7" x14ac:dyDescent="0.55000000000000004">
      <c r="A36" s="10" t="s">
        <v>120</v>
      </c>
      <c r="B36" s="14" t="s">
        <v>31</v>
      </c>
      <c r="C36" s="53">
        <v>0</v>
      </c>
      <c r="D36" s="53">
        <v>0</v>
      </c>
      <c r="E36" s="53">
        <v>0</v>
      </c>
      <c r="F36" s="53">
        <v>0</v>
      </c>
      <c r="G36" s="58">
        <v>0</v>
      </c>
    </row>
    <row r="37" spans="1:7" x14ac:dyDescent="0.55000000000000004">
      <c r="A37" s="10" t="s">
        <v>121</v>
      </c>
      <c r="B37" s="14" t="s">
        <v>32</v>
      </c>
      <c r="C37" s="53">
        <v>0</v>
      </c>
      <c r="D37" s="53">
        <v>0</v>
      </c>
      <c r="E37" s="53">
        <v>0</v>
      </c>
      <c r="F37" s="53">
        <v>0</v>
      </c>
      <c r="G37" s="58">
        <v>0</v>
      </c>
    </row>
    <row r="38" spans="1:7" x14ac:dyDescent="0.55000000000000004">
      <c r="A38" s="10" t="s">
        <v>122</v>
      </c>
      <c r="B38" s="14" t="s">
        <v>33</v>
      </c>
      <c r="C38" s="53">
        <v>0</v>
      </c>
      <c r="D38" s="53">
        <v>0</v>
      </c>
      <c r="E38" s="53">
        <v>0</v>
      </c>
      <c r="F38" s="53">
        <v>0</v>
      </c>
      <c r="G38" s="58">
        <v>0</v>
      </c>
    </row>
    <row r="39" spans="1:7" x14ac:dyDescent="0.55000000000000004">
      <c r="A39" s="10" t="s">
        <v>123</v>
      </c>
      <c r="B39" s="14" t="s">
        <v>34</v>
      </c>
      <c r="C39" s="53">
        <v>0</v>
      </c>
      <c r="D39" s="53">
        <v>0</v>
      </c>
      <c r="E39" s="53">
        <v>0</v>
      </c>
      <c r="F39" s="53">
        <v>0</v>
      </c>
      <c r="G39" s="58">
        <v>0</v>
      </c>
    </row>
    <row r="40" spans="1:7" x14ac:dyDescent="0.55000000000000004">
      <c r="A40" s="10" t="s">
        <v>124</v>
      </c>
      <c r="B40" s="14" t="s">
        <v>35</v>
      </c>
      <c r="C40" s="53">
        <v>0</v>
      </c>
      <c r="D40" s="53">
        <v>0</v>
      </c>
      <c r="E40" s="53">
        <v>0</v>
      </c>
      <c r="F40" s="53">
        <v>0</v>
      </c>
      <c r="G40" s="58">
        <v>0</v>
      </c>
    </row>
    <row r="41" spans="1:7" x14ac:dyDescent="0.55000000000000004">
      <c r="A41" s="10" t="s">
        <v>125</v>
      </c>
      <c r="B41" s="14" t="s">
        <v>36</v>
      </c>
      <c r="C41" s="53">
        <v>0</v>
      </c>
      <c r="D41" s="53">
        <v>0</v>
      </c>
      <c r="E41" s="53">
        <v>0</v>
      </c>
      <c r="F41" s="53">
        <v>0</v>
      </c>
      <c r="G41" s="58">
        <v>0</v>
      </c>
    </row>
    <row r="42" spans="1:7" x14ac:dyDescent="0.55000000000000004">
      <c r="A42" s="10" t="s">
        <v>126</v>
      </c>
      <c r="B42" s="14" t="s">
        <v>37</v>
      </c>
      <c r="C42" s="53">
        <v>0</v>
      </c>
      <c r="D42" s="53">
        <v>0</v>
      </c>
      <c r="E42" s="53">
        <v>0</v>
      </c>
      <c r="F42" s="53">
        <v>0</v>
      </c>
      <c r="G42" s="58">
        <v>0</v>
      </c>
    </row>
    <row r="43" spans="1:7" x14ac:dyDescent="0.55000000000000004">
      <c r="A43" s="10" t="s">
        <v>127</v>
      </c>
      <c r="B43" s="14" t="s">
        <v>38</v>
      </c>
      <c r="C43" s="53">
        <v>0</v>
      </c>
      <c r="D43" s="53">
        <v>0</v>
      </c>
      <c r="E43" s="53">
        <v>0</v>
      </c>
      <c r="F43" s="53">
        <v>0</v>
      </c>
      <c r="G43" s="58">
        <v>0</v>
      </c>
    </row>
    <row r="44" spans="1:7" x14ac:dyDescent="0.55000000000000004">
      <c r="A44" s="10" t="s">
        <v>112</v>
      </c>
      <c r="B44" s="14" t="s">
        <v>39</v>
      </c>
      <c r="C44" s="53">
        <v>0</v>
      </c>
      <c r="D44" s="53">
        <v>0</v>
      </c>
      <c r="E44" s="53">
        <v>0</v>
      </c>
      <c r="F44" s="53">
        <v>0</v>
      </c>
      <c r="G44" s="58">
        <v>0</v>
      </c>
    </row>
    <row r="45" spans="1:7" x14ac:dyDescent="0.55000000000000004">
      <c r="A45" s="10" t="s">
        <v>128</v>
      </c>
      <c r="B45" s="17" t="s">
        <v>40</v>
      </c>
      <c r="C45" s="53">
        <v>0</v>
      </c>
      <c r="D45" s="53">
        <v>0</v>
      </c>
      <c r="E45" s="53">
        <v>0</v>
      </c>
      <c r="F45" s="53">
        <v>0</v>
      </c>
      <c r="G45" s="58">
        <v>0</v>
      </c>
    </row>
    <row r="46" spans="1:7" x14ac:dyDescent="0.55000000000000004">
      <c r="A46" s="102" t="s">
        <v>41</v>
      </c>
      <c r="B46" s="103"/>
      <c r="C46" s="52">
        <v>0</v>
      </c>
      <c r="D46" s="52">
        <v>0</v>
      </c>
      <c r="E46" s="52">
        <v>0</v>
      </c>
      <c r="F46" s="52">
        <v>0</v>
      </c>
      <c r="G46" s="59">
        <v>0</v>
      </c>
    </row>
    <row r="47" spans="1:7" x14ac:dyDescent="0.55000000000000004">
      <c r="A47" s="10" t="s">
        <v>129</v>
      </c>
      <c r="B47" s="11" t="s">
        <v>42</v>
      </c>
      <c r="C47" s="53">
        <v>0</v>
      </c>
      <c r="D47" s="53">
        <v>0</v>
      </c>
      <c r="E47" s="53">
        <v>0</v>
      </c>
      <c r="F47" s="53">
        <v>0</v>
      </c>
      <c r="G47" s="58">
        <v>0</v>
      </c>
    </row>
    <row r="48" spans="1:7" s="2" customFormat="1" x14ac:dyDescent="0.55000000000000004">
      <c r="A48" s="10" t="s">
        <v>130</v>
      </c>
      <c r="B48" s="14" t="s">
        <v>43</v>
      </c>
      <c r="C48" s="53">
        <v>0</v>
      </c>
      <c r="D48" s="53">
        <v>0</v>
      </c>
      <c r="E48" s="53">
        <v>0</v>
      </c>
      <c r="F48" s="53">
        <v>0</v>
      </c>
      <c r="G48" s="58">
        <v>0</v>
      </c>
    </row>
    <row r="49" spans="1:7" x14ac:dyDescent="0.55000000000000004">
      <c r="A49" s="10" t="s">
        <v>131</v>
      </c>
      <c r="B49" s="14" t="s">
        <v>44</v>
      </c>
      <c r="C49" s="53">
        <v>0</v>
      </c>
      <c r="D49" s="53">
        <v>0</v>
      </c>
      <c r="E49" s="53">
        <v>0</v>
      </c>
      <c r="F49" s="53">
        <v>0</v>
      </c>
      <c r="G49" s="58">
        <v>0</v>
      </c>
    </row>
    <row r="50" spans="1:7" x14ac:dyDescent="0.55000000000000004">
      <c r="A50" s="10" t="s">
        <v>132</v>
      </c>
      <c r="B50" s="14" t="s">
        <v>45</v>
      </c>
      <c r="C50" s="53">
        <v>0</v>
      </c>
      <c r="D50" s="53">
        <v>0</v>
      </c>
      <c r="E50" s="53">
        <v>0</v>
      </c>
      <c r="F50" s="53">
        <v>0</v>
      </c>
      <c r="G50" s="58">
        <v>0</v>
      </c>
    </row>
    <row r="51" spans="1:7" x14ac:dyDescent="0.55000000000000004">
      <c r="A51" s="10" t="s">
        <v>133</v>
      </c>
      <c r="B51" s="14" t="s">
        <v>46</v>
      </c>
      <c r="C51" s="53">
        <v>0</v>
      </c>
      <c r="D51" s="53">
        <v>0</v>
      </c>
      <c r="E51" s="53">
        <v>0</v>
      </c>
      <c r="F51" s="53">
        <v>0</v>
      </c>
      <c r="G51" s="58">
        <v>0</v>
      </c>
    </row>
    <row r="52" spans="1:7" x14ac:dyDescent="0.55000000000000004">
      <c r="A52" s="10" t="s">
        <v>134</v>
      </c>
      <c r="B52" s="14" t="s">
        <v>47</v>
      </c>
      <c r="C52" s="53">
        <v>0</v>
      </c>
      <c r="D52" s="53">
        <v>0</v>
      </c>
      <c r="E52" s="53">
        <v>0</v>
      </c>
      <c r="F52" s="53">
        <v>0</v>
      </c>
      <c r="G52" s="58">
        <v>0</v>
      </c>
    </row>
    <row r="53" spans="1:7" x14ac:dyDescent="0.55000000000000004">
      <c r="A53" s="10" t="s">
        <v>135</v>
      </c>
      <c r="B53" s="14" t="s">
        <v>48</v>
      </c>
      <c r="C53" s="53">
        <v>0</v>
      </c>
      <c r="D53" s="53">
        <v>0</v>
      </c>
      <c r="E53" s="53">
        <v>0</v>
      </c>
      <c r="F53" s="53">
        <v>0</v>
      </c>
      <c r="G53" s="58">
        <v>0</v>
      </c>
    </row>
    <row r="54" spans="1:7" x14ac:dyDescent="0.55000000000000004">
      <c r="A54" s="10" t="s">
        <v>136</v>
      </c>
      <c r="B54" s="14" t="s">
        <v>49</v>
      </c>
      <c r="C54" s="53">
        <v>0</v>
      </c>
      <c r="D54" s="53">
        <v>0</v>
      </c>
      <c r="E54" s="53">
        <v>0</v>
      </c>
      <c r="F54" s="53">
        <v>0</v>
      </c>
      <c r="G54" s="58">
        <v>0</v>
      </c>
    </row>
    <row r="55" spans="1:7" x14ac:dyDescent="0.55000000000000004">
      <c r="A55" s="10" t="s">
        <v>137</v>
      </c>
      <c r="B55" s="14" t="s">
        <v>50</v>
      </c>
      <c r="C55" s="53">
        <v>0</v>
      </c>
      <c r="D55" s="53">
        <v>0</v>
      </c>
      <c r="E55" s="53">
        <v>0</v>
      </c>
      <c r="F55" s="53">
        <v>0</v>
      </c>
      <c r="G55" s="58">
        <v>0</v>
      </c>
    </row>
    <row r="56" spans="1:7" s="2" customFormat="1" x14ac:dyDescent="0.55000000000000004">
      <c r="A56" s="10" t="s">
        <v>138</v>
      </c>
      <c r="B56" s="14" t="s">
        <v>51</v>
      </c>
      <c r="C56" s="53">
        <v>0</v>
      </c>
      <c r="D56" s="53">
        <v>0</v>
      </c>
      <c r="E56" s="53">
        <v>0</v>
      </c>
      <c r="F56" s="53">
        <v>0</v>
      </c>
      <c r="G56" s="58">
        <v>0</v>
      </c>
    </row>
    <row r="57" spans="1:7" x14ac:dyDescent="0.55000000000000004">
      <c r="A57" s="10" t="s">
        <v>139</v>
      </c>
      <c r="B57" s="14" t="s">
        <v>52</v>
      </c>
      <c r="C57" s="53">
        <v>0</v>
      </c>
      <c r="D57" s="53">
        <v>0</v>
      </c>
      <c r="E57" s="53">
        <v>0</v>
      </c>
      <c r="F57" s="53">
        <v>0</v>
      </c>
      <c r="G57" s="58">
        <v>0</v>
      </c>
    </row>
    <row r="58" spans="1:7" x14ac:dyDescent="0.55000000000000004">
      <c r="A58" s="10" t="s">
        <v>140</v>
      </c>
      <c r="B58" s="14" t="s">
        <v>53</v>
      </c>
      <c r="C58" s="53">
        <v>0</v>
      </c>
      <c r="D58" s="53">
        <v>0</v>
      </c>
      <c r="E58" s="53">
        <v>0</v>
      </c>
      <c r="F58" s="53">
        <v>0</v>
      </c>
      <c r="G58" s="58">
        <v>0</v>
      </c>
    </row>
    <row r="59" spans="1:7" x14ac:dyDescent="0.55000000000000004">
      <c r="A59" s="10" t="s">
        <v>141</v>
      </c>
      <c r="B59" s="14" t="s">
        <v>54</v>
      </c>
      <c r="C59" s="53">
        <v>0</v>
      </c>
      <c r="D59" s="53">
        <v>0</v>
      </c>
      <c r="E59" s="53">
        <v>0</v>
      </c>
      <c r="F59" s="53">
        <v>0</v>
      </c>
      <c r="G59" s="58">
        <v>0</v>
      </c>
    </row>
    <row r="60" spans="1:7" x14ac:dyDescent="0.55000000000000004">
      <c r="A60" s="10" t="s">
        <v>142</v>
      </c>
      <c r="B60" s="14" t="s">
        <v>55</v>
      </c>
      <c r="C60" s="53">
        <v>0</v>
      </c>
      <c r="D60" s="53">
        <v>0</v>
      </c>
      <c r="E60" s="53">
        <v>0</v>
      </c>
      <c r="F60" s="53">
        <v>0</v>
      </c>
      <c r="G60" s="58">
        <v>0</v>
      </c>
    </row>
    <row r="61" spans="1:7" x14ac:dyDescent="0.55000000000000004">
      <c r="A61" s="10" t="s">
        <v>143</v>
      </c>
      <c r="B61" s="14" t="s">
        <v>56</v>
      </c>
      <c r="C61" s="53">
        <v>0</v>
      </c>
      <c r="D61" s="53">
        <v>0</v>
      </c>
      <c r="E61" s="53">
        <v>0</v>
      </c>
      <c r="F61" s="53">
        <v>0</v>
      </c>
      <c r="G61" s="58">
        <v>0</v>
      </c>
    </row>
    <row r="62" spans="1:7" x14ac:dyDescent="0.55000000000000004">
      <c r="A62" s="10" t="s">
        <v>144</v>
      </c>
      <c r="B62" s="14" t="s">
        <v>57</v>
      </c>
      <c r="C62" s="53">
        <v>0</v>
      </c>
      <c r="D62" s="53">
        <v>0</v>
      </c>
      <c r="E62" s="53">
        <v>0</v>
      </c>
      <c r="F62" s="53">
        <v>0</v>
      </c>
      <c r="G62" s="58">
        <v>0</v>
      </c>
    </row>
    <row r="63" spans="1:7" x14ac:dyDescent="0.55000000000000004">
      <c r="A63" s="10" t="s">
        <v>145</v>
      </c>
      <c r="B63" s="17" t="s">
        <v>58</v>
      </c>
      <c r="C63" s="53">
        <v>0</v>
      </c>
      <c r="D63" s="53">
        <v>0</v>
      </c>
      <c r="E63" s="53">
        <v>0</v>
      </c>
      <c r="F63" s="53">
        <v>0</v>
      </c>
      <c r="G63" s="58">
        <v>0</v>
      </c>
    </row>
    <row r="64" spans="1:7" x14ac:dyDescent="0.55000000000000004">
      <c r="A64" s="102" t="s">
        <v>59</v>
      </c>
      <c r="B64" s="103"/>
      <c r="C64" s="64">
        <f>SUM(C65:C78)</f>
        <v>1254</v>
      </c>
      <c r="D64" s="21">
        <f t="shared" ref="D64:G64" si="2">SUM(D65:D78)</f>
        <v>4840.3500000000004</v>
      </c>
      <c r="E64" s="21">
        <f t="shared" si="2"/>
        <v>3604.65</v>
      </c>
      <c r="F64" s="21">
        <f t="shared" si="2"/>
        <v>4.7022674488706286</v>
      </c>
      <c r="G64" s="38">
        <f t="shared" si="2"/>
        <v>21.381019194057593</v>
      </c>
    </row>
    <row r="65" spans="1:7" x14ac:dyDescent="0.55000000000000004">
      <c r="A65" s="10" t="s">
        <v>146</v>
      </c>
      <c r="B65" s="11" t="s">
        <v>60</v>
      </c>
      <c r="C65" s="68">
        <v>3</v>
      </c>
      <c r="D65" s="26">
        <v>12</v>
      </c>
      <c r="E65" s="26">
        <v>3</v>
      </c>
      <c r="F65" s="26">
        <v>3.913501268254029E-3</v>
      </c>
      <c r="G65" s="42">
        <v>1.7794531391999997E-2</v>
      </c>
    </row>
    <row r="66" spans="1:7" x14ac:dyDescent="0.55000000000000004">
      <c r="A66" s="10" t="s">
        <v>147</v>
      </c>
      <c r="B66" s="14" t="s">
        <v>61</v>
      </c>
      <c r="C66" s="68">
        <v>31</v>
      </c>
      <c r="D66" s="26">
        <v>188.94</v>
      </c>
      <c r="E66" s="26">
        <v>242.56</v>
      </c>
      <c r="F66" s="26">
        <v>0.31641962254256573</v>
      </c>
      <c r="G66" s="42">
        <v>1.4387471781478398</v>
      </c>
    </row>
    <row r="67" spans="1:7" x14ac:dyDescent="0.55000000000000004">
      <c r="A67" s="10" t="s">
        <v>148</v>
      </c>
      <c r="B67" s="14" t="s">
        <v>62</v>
      </c>
      <c r="C67" s="53">
        <v>0</v>
      </c>
      <c r="D67" s="53">
        <v>0</v>
      </c>
      <c r="E67" s="53">
        <v>0</v>
      </c>
      <c r="F67" s="53">
        <v>0</v>
      </c>
      <c r="G67" s="58">
        <v>0</v>
      </c>
    </row>
    <row r="68" spans="1:7" x14ac:dyDescent="0.55000000000000004">
      <c r="A68" s="10" t="s">
        <v>149</v>
      </c>
      <c r="B68" s="14" t="s">
        <v>63</v>
      </c>
      <c r="C68" s="69">
        <v>555</v>
      </c>
      <c r="D68" s="24">
        <v>2191</v>
      </c>
      <c r="E68" s="24">
        <v>762.43</v>
      </c>
      <c r="F68" s="24">
        <v>0.99459025731830653</v>
      </c>
      <c r="G68" s="43">
        <v>4.5223615230675183</v>
      </c>
    </row>
    <row r="69" spans="1:7" x14ac:dyDescent="0.55000000000000004">
      <c r="A69" s="10" t="s">
        <v>150</v>
      </c>
      <c r="B69" s="14" t="s">
        <v>64</v>
      </c>
      <c r="C69" s="47">
        <v>0</v>
      </c>
      <c r="D69" s="47">
        <v>0</v>
      </c>
      <c r="E69" s="47">
        <v>0</v>
      </c>
      <c r="F69" s="47">
        <v>0</v>
      </c>
      <c r="G69" s="48">
        <v>0</v>
      </c>
    </row>
    <row r="70" spans="1:7" x14ac:dyDescent="0.55000000000000004">
      <c r="A70" s="10" t="s">
        <v>151</v>
      </c>
      <c r="B70" s="14" t="s">
        <v>65</v>
      </c>
      <c r="C70" s="69">
        <v>123</v>
      </c>
      <c r="D70" s="24">
        <v>253.33</v>
      </c>
      <c r="E70" s="24">
        <v>875.89</v>
      </c>
      <c r="F70" s="24">
        <v>1.1425988752836738</v>
      </c>
      <c r="G70" s="43">
        <v>5.1953507003129591</v>
      </c>
    </row>
    <row r="71" spans="1:7" x14ac:dyDescent="0.55000000000000004">
      <c r="A71" s="10" t="s">
        <v>152</v>
      </c>
      <c r="B71" s="14" t="s">
        <v>66</v>
      </c>
      <c r="C71" s="69">
        <v>7</v>
      </c>
      <c r="D71" s="24">
        <v>18</v>
      </c>
      <c r="E71" s="24">
        <v>3.11</v>
      </c>
      <c r="F71" s="24">
        <v>4.0569963147566767E-3</v>
      </c>
      <c r="G71" s="43">
        <v>1.8446997543039995E-2</v>
      </c>
    </row>
    <row r="72" spans="1:7" x14ac:dyDescent="0.55000000000000004">
      <c r="A72" s="10" t="s">
        <v>153</v>
      </c>
      <c r="B72" s="14" t="s">
        <v>67</v>
      </c>
      <c r="C72" s="47">
        <v>0</v>
      </c>
      <c r="D72" s="47">
        <v>0</v>
      </c>
      <c r="E72" s="47">
        <v>0</v>
      </c>
      <c r="F72" s="47">
        <v>0</v>
      </c>
      <c r="G72" s="48">
        <v>0</v>
      </c>
    </row>
    <row r="73" spans="1:7" x14ac:dyDescent="0.55000000000000004">
      <c r="A73" s="10" t="s">
        <v>154</v>
      </c>
      <c r="B73" s="14" t="s">
        <v>68</v>
      </c>
      <c r="C73" s="47">
        <v>0</v>
      </c>
      <c r="D73" s="47">
        <v>0</v>
      </c>
      <c r="E73" s="47">
        <v>0</v>
      </c>
      <c r="F73" s="47">
        <v>0</v>
      </c>
      <c r="G73" s="48">
        <v>0</v>
      </c>
    </row>
    <row r="74" spans="1:7" x14ac:dyDescent="0.55000000000000004">
      <c r="A74" s="10" t="s">
        <v>155</v>
      </c>
      <c r="B74" s="14" t="s">
        <v>69</v>
      </c>
      <c r="C74" s="47">
        <v>0</v>
      </c>
      <c r="D74" s="47">
        <v>0</v>
      </c>
      <c r="E74" s="47">
        <v>0</v>
      </c>
      <c r="F74" s="47">
        <v>0</v>
      </c>
      <c r="G74" s="48">
        <v>0</v>
      </c>
    </row>
    <row r="75" spans="1:7" x14ac:dyDescent="0.55000000000000004">
      <c r="A75" s="10" t="s">
        <v>156</v>
      </c>
      <c r="B75" s="14" t="s">
        <v>70</v>
      </c>
      <c r="C75" s="69">
        <v>5</v>
      </c>
      <c r="D75" s="23">
        <v>49.16</v>
      </c>
      <c r="E75" s="23">
        <v>11.88</v>
      </c>
      <c r="F75" s="23">
        <v>1.5497465022285956E-2</v>
      </c>
      <c r="G75" s="39">
        <v>7.0466344312320003E-2</v>
      </c>
    </row>
    <row r="76" spans="1:7" x14ac:dyDescent="0.55000000000000004">
      <c r="A76" s="10" t="s">
        <v>157</v>
      </c>
      <c r="B76" s="14" t="s">
        <v>71</v>
      </c>
      <c r="C76" s="47">
        <v>0</v>
      </c>
      <c r="D76" s="47">
        <v>0</v>
      </c>
      <c r="E76" s="47">
        <v>0</v>
      </c>
      <c r="F76" s="47">
        <v>0</v>
      </c>
      <c r="G76" s="48">
        <v>0</v>
      </c>
    </row>
    <row r="77" spans="1:7" x14ac:dyDescent="0.55000000000000004">
      <c r="A77" s="10" t="s">
        <v>158</v>
      </c>
      <c r="B77" s="14" t="s">
        <v>72</v>
      </c>
      <c r="C77" s="69">
        <v>214</v>
      </c>
      <c r="D77" s="24">
        <v>545.91999999999996</v>
      </c>
      <c r="E77" s="24">
        <v>127.53999999999999</v>
      </c>
      <c r="F77" s="24">
        <v>0.1663759839177063</v>
      </c>
      <c r="G77" s="43">
        <v>0.75650484457855993</v>
      </c>
    </row>
    <row r="78" spans="1:7" x14ac:dyDescent="0.55000000000000004">
      <c r="A78" s="10" t="s">
        <v>159</v>
      </c>
      <c r="B78" s="17" t="s">
        <v>73</v>
      </c>
      <c r="C78" s="70">
        <v>316</v>
      </c>
      <c r="D78" s="31">
        <v>1582</v>
      </c>
      <c r="E78" s="31">
        <v>1578.24</v>
      </c>
      <c r="F78" s="31">
        <v>2.0588147472030798</v>
      </c>
      <c r="G78" s="56">
        <v>9.3613470747033585</v>
      </c>
    </row>
    <row r="79" spans="1:7" x14ac:dyDescent="0.55000000000000004">
      <c r="A79" s="102" t="s">
        <v>74</v>
      </c>
      <c r="B79" s="103"/>
      <c r="C79" s="64">
        <f>SUM(C80:C87)</f>
        <v>280</v>
      </c>
      <c r="D79" s="21">
        <f t="shared" ref="D79:G79" si="3">SUM(D80:D87)</f>
        <v>2960.75</v>
      </c>
      <c r="E79" s="21">
        <f t="shared" si="3"/>
        <v>2889.75</v>
      </c>
      <c r="F79" s="21">
        <f t="shared" si="3"/>
        <v>3.7696800966456934</v>
      </c>
      <c r="G79" s="38">
        <f t="shared" si="3"/>
        <v>17.140582363344002</v>
      </c>
    </row>
    <row r="80" spans="1:7" x14ac:dyDescent="0.55000000000000004">
      <c r="A80" s="10" t="s">
        <v>160</v>
      </c>
      <c r="B80" s="11" t="s">
        <v>75</v>
      </c>
      <c r="C80" s="53">
        <v>0</v>
      </c>
      <c r="D80" s="53">
        <v>0</v>
      </c>
      <c r="E80" s="53">
        <v>0</v>
      </c>
      <c r="F80" s="53">
        <v>0</v>
      </c>
      <c r="G80" s="58">
        <v>0</v>
      </c>
    </row>
    <row r="81" spans="1:7" x14ac:dyDescent="0.55000000000000004">
      <c r="A81" s="10" t="s">
        <v>161</v>
      </c>
      <c r="B81" s="14" t="s">
        <v>76</v>
      </c>
      <c r="C81" s="53">
        <v>0</v>
      </c>
      <c r="D81" s="53">
        <v>0</v>
      </c>
      <c r="E81" s="53">
        <v>0</v>
      </c>
      <c r="F81" s="53">
        <v>0</v>
      </c>
      <c r="G81" s="58">
        <v>0</v>
      </c>
    </row>
    <row r="82" spans="1:7" x14ac:dyDescent="0.55000000000000004">
      <c r="A82" s="10" t="s">
        <v>162</v>
      </c>
      <c r="B82" s="14" t="s">
        <v>77</v>
      </c>
      <c r="C82" s="69">
        <v>52</v>
      </c>
      <c r="D82" s="24">
        <v>285</v>
      </c>
      <c r="E82" s="24">
        <v>625.86</v>
      </c>
      <c r="F82" s="24">
        <v>0.81643463458315535</v>
      </c>
      <c r="G82" s="43">
        <v>3.7122951389990395</v>
      </c>
    </row>
    <row r="83" spans="1:7" x14ac:dyDescent="0.55000000000000004">
      <c r="A83" s="10" t="s">
        <v>163</v>
      </c>
      <c r="B83" s="14" t="s">
        <v>78</v>
      </c>
      <c r="C83" s="69">
        <v>94</v>
      </c>
      <c r="D83" s="24">
        <v>600</v>
      </c>
      <c r="E83" s="24">
        <v>212.89</v>
      </c>
      <c r="F83" s="24">
        <v>0.2777150949995334</v>
      </c>
      <c r="G83" s="43">
        <v>1.2627592626809598</v>
      </c>
    </row>
    <row r="84" spans="1:7" x14ac:dyDescent="0.55000000000000004">
      <c r="A84" s="10" t="s">
        <v>164</v>
      </c>
      <c r="B84" s="14" t="s">
        <v>79</v>
      </c>
      <c r="C84" s="47">
        <v>0</v>
      </c>
      <c r="D84" s="47">
        <v>0</v>
      </c>
      <c r="E84" s="47">
        <v>0</v>
      </c>
      <c r="F84" s="47">
        <v>0</v>
      </c>
      <c r="G84" s="48">
        <v>0</v>
      </c>
    </row>
    <row r="85" spans="1:7" x14ac:dyDescent="0.55000000000000004">
      <c r="A85" s="10" t="s">
        <v>165</v>
      </c>
      <c r="B85" s="14" t="s">
        <v>80</v>
      </c>
      <c r="C85" s="69">
        <v>43</v>
      </c>
      <c r="D85" s="23">
        <v>908.75</v>
      </c>
      <c r="E85" s="23">
        <v>694</v>
      </c>
      <c r="F85" s="23">
        <v>0.90532329338943207</v>
      </c>
      <c r="G85" s="39">
        <v>4.1164682620160002</v>
      </c>
    </row>
    <row r="86" spans="1:7" x14ac:dyDescent="0.55000000000000004">
      <c r="A86" s="10" t="s">
        <v>166</v>
      </c>
      <c r="B86" s="14" t="s">
        <v>81</v>
      </c>
      <c r="C86" s="69">
        <v>91</v>
      </c>
      <c r="D86" s="24">
        <v>1167</v>
      </c>
      <c r="E86" s="24">
        <v>1357</v>
      </c>
      <c r="F86" s="24">
        <v>1.7702070736735724</v>
      </c>
      <c r="G86" s="43">
        <v>8.0490596996479997</v>
      </c>
    </row>
    <row r="87" spans="1:7" x14ac:dyDescent="0.55000000000000004">
      <c r="A87" s="10" t="s">
        <v>167</v>
      </c>
      <c r="B87" s="17" t="s">
        <v>82</v>
      </c>
      <c r="C87" s="50">
        <v>0</v>
      </c>
      <c r="D87" s="50">
        <v>0</v>
      </c>
      <c r="E87" s="50">
        <v>0</v>
      </c>
      <c r="F87" s="50">
        <v>0</v>
      </c>
      <c r="G87" s="51">
        <v>0</v>
      </c>
    </row>
    <row r="88" spans="1:7" x14ac:dyDescent="0.55000000000000004">
      <c r="A88" s="102" t="s">
        <v>83</v>
      </c>
      <c r="B88" s="103"/>
      <c r="C88" s="64">
        <f>SUM(C5,C15,C25,C46,C64,C79)</f>
        <v>2114</v>
      </c>
      <c r="D88" s="21">
        <f t="shared" ref="D88:G88" si="4">SUM(D5,D15,D25,D46,D64,D79)</f>
        <v>13160.39</v>
      </c>
      <c r="E88" s="21">
        <f t="shared" si="4"/>
        <v>12443.1775</v>
      </c>
      <c r="F88" s="21">
        <f t="shared" si="4"/>
        <v>16.232130309119999</v>
      </c>
      <c r="G88" s="38">
        <f t="shared" si="4"/>
        <v>73.806837546659352</v>
      </c>
    </row>
    <row r="89" spans="1:7" x14ac:dyDescent="0.55000000000000004">
      <c r="F89" s="27"/>
      <c r="G89" s="27"/>
    </row>
    <row r="90" spans="1:7" x14ac:dyDescent="0.55000000000000004">
      <c r="A90" s="19" t="s">
        <v>184</v>
      </c>
      <c r="B90" s="19"/>
      <c r="C90" s="20"/>
      <c r="D90" s="20"/>
      <c r="E90" s="19"/>
      <c r="F90" s="27"/>
      <c r="G90" s="27"/>
    </row>
    <row r="91" spans="1:7" x14ac:dyDescent="0.55000000000000004">
      <c r="A91" s="19" t="s">
        <v>168</v>
      </c>
    </row>
    <row r="92" spans="1:7" x14ac:dyDescent="0.55000000000000004">
      <c r="B92" s="19"/>
    </row>
    <row r="93" spans="1:7" x14ac:dyDescent="0.55000000000000004">
      <c r="C93" s="20"/>
      <c r="D93" s="20"/>
      <c r="E93" s="19"/>
      <c r="F93" s="57"/>
    </row>
  </sheetData>
  <mergeCells count="9">
    <mergeCell ref="A3:A4"/>
    <mergeCell ref="B3:B4"/>
    <mergeCell ref="A79:B79"/>
    <mergeCell ref="A88:B88"/>
    <mergeCell ref="A5:B5"/>
    <mergeCell ref="A15:B15"/>
    <mergeCell ref="A25:B25"/>
    <mergeCell ref="A46:B46"/>
    <mergeCell ref="A64:B6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98"/>
  <sheetViews>
    <sheetView zoomScale="80" zoomScaleNormal="80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8.140625" style="1" customWidth="1"/>
    <col min="3" max="3" width="15.28515625" style="1" customWidth="1"/>
    <col min="4" max="4" width="15.7109375" style="1" customWidth="1"/>
    <col min="5" max="5" width="15.42578125" style="1" customWidth="1"/>
    <col min="6" max="6" width="17.28515625" style="25" customWidth="1"/>
    <col min="7" max="7" width="15.85546875" style="25" customWidth="1"/>
    <col min="8" max="16384" width="9.140625" style="1"/>
  </cols>
  <sheetData>
    <row r="1" spans="1:7" ht="27" customHeight="1" x14ac:dyDescent="0.65">
      <c r="A1" s="6" t="s">
        <v>182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3" t="s">
        <v>85</v>
      </c>
      <c r="F3" s="54" t="s">
        <v>170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4" t="s">
        <v>87</v>
      </c>
      <c r="F4" s="55" t="s">
        <v>169</v>
      </c>
      <c r="G4" s="62" t="s">
        <v>172</v>
      </c>
    </row>
    <row r="5" spans="1:7" x14ac:dyDescent="0.55000000000000004">
      <c r="A5" s="104" t="s">
        <v>1</v>
      </c>
      <c r="B5" s="105"/>
      <c r="C5" s="64">
        <f>SUM(C6:C14)</f>
        <v>665</v>
      </c>
      <c r="D5" s="21">
        <f t="shared" ref="D5:G5" si="0">SUM(D6:D14)</f>
        <v>10648.414700000001</v>
      </c>
      <c r="E5" s="21">
        <f t="shared" si="0"/>
        <v>542.80799999999999</v>
      </c>
      <c r="F5" s="21">
        <f t="shared" si="0"/>
        <v>0.30583851590320005</v>
      </c>
      <c r="G5" s="38">
        <f t="shared" si="0"/>
        <v>20.140393821689646</v>
      </c>
    </row>
    <row r="6" spans="1:7" x14ac:dyDescent="0.55000000000000004">
      <c r="A6" s="10" t="s">
        <v>91</v>
      </c>
      <c r="B6" s="11" t="s">
        <v>2</v>
      </c>
      <c r="C6" s="76">
        <v>665</v>
      </c>
      <c r="D6" s="35">
        <v>10648.414700000001</v>
      </c>
      <c r="E6" s="35">
        <v>542.80799999999999</v>
      </c>
      <c r="F6" s="35">
        <v>0.30583851590320005</v>
      </c>
      <c r="G6" s="46">
        <v>20.140393821689646</v>
      </c>
    </row>
    <row r="7" spans="1:7" x14ac:dyDescent="0.55000000000000004">
      <c r="A7" s="10" t="s">
        <v>92</v>
      </c>
      <c r="B7" s="14" t="s">
        <v>3</v>
      </c>
      <c r="C7" s="47">
        <v>0</v>
      </c>
      <c r="D7" s="47">
        <v>0</v>
      </c>
      <c r="E7" s="47">
        <v>0</v>
      </c>
      <c r="F7" s="47">
        <v>0</v>
      </c>
      <c r="G7" s="48">
        <v>0</v>
      </c>
    </row>
    <row r="8" spans="1:7" x14ac:dyDescent="0.55000000000000004">
      <c r="A8" s="10" t="s">
        <v>93</v>
      </c>
      <c r="B8" s="14" t="s">
        <v>4</v>
      </c>
      <c r="C8" s="47">
        <v>0</v>
      </c>
      <c r="D8" s="47">
        <v>0</v>
      </c>
      <c r="E8" s="47">
        <v>0</v>
      </c>
      <c r="F8" s="47">
        <v>0</v>
      </c>
      <c r="G8" s="48">
        <v>0</v>
      </c>
    </row>
    <row r="9" spans="1:7" x14ac:dyDescent="0.55000000000000004">
      <c r="A9" s="10" t="s">
        <v>94</v>
      </c>
      <c r="B9" s="14" t="s">
        <v>5</v>
      </c>
      <c r="C9" s="47">
        <v>0</v>
      </c>
      <c r="D9" s="47">
        <v>0</v>
      </c>
      <c r="E9" s="47">
        <v>0</v>
      </c>
      <c r="F9" s="47">
        <v>0</v>
      </c>
      <c r="G9" s="48">
        <v>0</v>
      </c>
    </row>
    <row r="10" spans="1:7" x14ac:dyDescent="0.55000000000000004">
      <c r="A10" s="10" t="s">
        <v>95</v>
      </c>
      <c r="B10" s="14" t="s">
        <v>6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spans="1:7" x14ac:dyDescent="0.55000000000000004">
      <c r="A11" s="10" t="s">
        <v>96</v>
      </c>
      <c r="B11" s="14" t="s">
        <v>7</v>
      </c>
      <c r="C11" s="47">
        <v>0</v>
      </c>
      <c r="D11" s="47">
        <v>0</v>
      </c>
      <c r="E11" s="47">
        <v>0</v>
      </c>
      <c r="F11" s="47">
        <v>0</v>
      </c>
      <c r="G11" s="48">
        <v>0</v>
      </c>
    </row>
    <row r="12" spans="1:7" x14ac:dyDescent="0.55000000000000004">
      <c r="A12" s="10" t="s">
        <v>97</v>
      </c>
      <c r="B12" s="14" t="s">
        <v>8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x14ac:dyDescent="0.55000000000000004">
      <c r="A13" s="10" t="s">
        <v>98</v>
      </c>
      <c r="B13" s="14" t="s">
        <v>9</v>
      </c>
      <c r="C13" s="47">
        <v>0</v>
      </c>
      <c r="D13" s="47">
        <v>0</v>
      </c>
      <c r="E13" s="47">
        <v>0</v>
      </c>
      <c r="F13" s="47">
        <v>0</v>
      </c>
      <c r="G13" s="48">
        <v>0</v>
      </c>
    </row>
    <row r="14" spans="1:7" x14ac:dyDescent="0.55000000000000004">
      <c r="A14" s="10" t="s">
        <v>99</v>
      </c>
      <c r="B14" s="17" t="s">
        <v>10</v>
      </c>
      <c r="C14" s="47">
        <v>0</v>
      </c>
      <c r="D14" s="47">
        <v>0</v>
      </c>
      <c r="E14" s="47">
        <v>0</v>
      </c>
      <c r="F14" s="47">
        <v>0</v>
      </c>
      <c r="G14" s="48">
        <v>0</v>
      </c>
    </row>
    <row r="15" spans="1:7" x14ac:dyDescent="0.55000000000000004">
      <c r="A15" s="102" t="s">
        <v>11</v>
      </c>
      <c r="B15" s="103"/>
      <c r="C15" s="64">
        <f>SUM(C16:C24)</f>
        <v>7319</v>
      </c>
      <c r="D15" s="21">
        <f t="shared" ref="D15:G15" si="1">SUM(D16:D24)</f>
        <v>104420.53509999999</v>
      </c>
      <c r="E15" s="21">
        <f t="shared" si="1"/>
        <v>90111.633610000004</v>
      </c>
      <c r="F15" s="21">
        <f t="shared" si="1"/>
        <v>51.434304228280887</v>
      </c>
      <c r="G15" s="21">
        <f t="shared" si="1"/>
        <v>2483.7272331874287</v>
      </c>
    </row>
    <row r="16" spans="1:7" x14ac:dyDescent="0.55000000000000004">
      <c r="A16" s="10" t="s">
        <v>100</v>
      </c>
      <c r="B16" s="11" t="s">
        <v>12</v>
      </c>
      <c r="C16" s="76">
        <v>1753</v>
      </c>
      <c r="D16" s="35">
        <v>25913.196</v>
      </c>
      <c r="E16" s="35">
        <v>33733.974999999999</v>
      </c>
      <c r="F16" s="35">
        <v>19.257979346204898</v>
      </c>
      <c r="G16" s="46">
        <v>925.93902813408147</v>
      </c>
    </row>
    <row r="17" spans="1:7" x14ac:dyDescent="0.55000000000000004">
      <c r="A17" s="10" t="s">
        <v>101</v>
      </c>
      <c r="B17" s="14" t="s">
        <v>13</v>
      </c>
      <c r="C17" s="77">
        <v>3360</v>
      </c>
      <c r="D17" s="24">
        <v>33561.341400000005</v>
      </c>
      <c r="E17" s="24">
        <v>45961.950499999999</v>
      </c>
      <c r="F17" s="24">
        <v>26.232476705002799</v>
      </c>
      <c r="G17" s="43">
        <v>1256.5098662984822</v>
      </c>
    </row>
    <row r="18" spans="1:7" x14ac:dyDescent="0.55000000000000004">
      <c r="A18" s="10" t="s">
        <v>102</v>
      </c>
      <c r="B18" s="14" t="s">
        <v>14</v>
      </c>
      <c r="C18" s="77">
        <v>215</v>
      </c>
      <c r="D18" s="23">
        <v>2507.9920000000002</v>
      </c>
      <c r="E18" s="23">
        <v>592.6</v>
      </c>
      <c r="F18" s="23">
        <v>0.33475414078000004</v>
      </c>
      <c r="G18" s="39">
        <v>16.025782831999987</v>
      </c>
    </row>
    <row r="19" spans="1:7" x14ac:dyDescent="0.55000000000000004">
      <c r="A19" s="10" t="s">
        <v>103</v>
      </c>
      <c r="B19" s="14" t="s">
        <v>15</v>
      </c>
      <c r="C19" s="77">
        <v>621</v>
      </c>
      <c r="D19" s="24">
        <v>12693.265700000004</v>
      </c>
      <c r="E19" s="24">
        <v>905.25</v>
      </c>
      <c r="F19" s="24">
        <v>0.51727716427000003</v>
      </c>
      <c r="G19" s="43">
        <v>24.763760888000007</v>
      </c>
    </row>
    <row r="20" spans="1:7" x14ac:dyDescent="0.55000000000000004">
      <c r="A20" s="10" t="s">
        <v>104</v>
      </c>
      <c r="B20" s="14" t="s">
        <v>16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55000000000000004">
      <c r="A21" s="10" t="s">
        <v>105</v>
      </c>
      <c r="B21" s="14" t="s">
        <v>17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55000000000000004">
      <c r="A22" s="10" t="s">
        <v>106</v>
      </c>
      <c r="B22" s="14" t="s">
        <v>18</v>
      </c>
      <c r="C22" s="69">
        <v>301</v>
      </c>
      <c r="D22" s="24">
        <v>7148.8600000000015</v>
      </c>
      <c r="E22" s="24">
        <v>6355.3991099999994</v>
      </c>
      <c r="F22" s="24">
        <v>3.6301129448845897</v>
      </c>
      <c r="G22" s="43">
        <v>174.15023708803366</v>
      </c>
    </row>
    <row r="23" spans="1:7" x14ac:dyDescent="0.55000000000000004">
      <c r="A23" s="10" t="s">
        <v>107</v>
      </c>
      <c r="B23" s="14" t="s">
        <v>19</v>
      </c>
      <c r="C23" s="69">
        <v>1069</v>
      </c>
      <c r="D23" s="24">
        <v>22595.879999999986</v>
      </c>
      <c r="E23" s="24">
        <v>2562.4589999999998</v>
      </c>
      <c r="F23" s="24">
        <v>1.4617039271386001</v>
      </c>
      <c r="G23" s="43">
        <v>86.338557946831983</v>
      </c>
    </row>
    <row r="24" spans="1:7" x14ac:dyDescent="0.55000000000000004">
      <c r="A24" s="10" t="s">
        <v>108</v>
      </c>
      <c r="B24" s="17" t="s">
        <v>20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</row>
    <row r="25" spans="1:7" x14ac:dyDescent="0.55000000000000004">
      <c r="A25" s="102" t="s">
        <v>21</v>
      </c>
      <c r="B25" s="103"/>
      <c r="C25" s="52">
        <f>SUM(C26:C45)</f>
        <v>0</v>
      </c>
      <c r="D25" s="52">
        <f t="shared" ref="D25:G25" si="2">SUM(D26:D45)</f>
        <v>0</v>
      </c>
      <c r="E25" s="52">
        <f t="shared" si="2"/>
        <v>0</v>
      </c>
      <c r="F25" s="52">
        <f t="shared" si="2"/>
        <v>0</v>
      </c>
      <c r="G25" s="59">
        <f t="shared" si="2"/>
        <v>0</v>
      </c>
    </row>
    <row r="26" spans="1:7" x14ac:dyDescent="0.55000000000000004">
      <c r="A26" s="10" t="s">
        <v>109</v>
      </c>
      <c r="B26" s="11" t="s">
        <v>110</v>
      </c>
      <c r="C26" s="53">
        <v>0</v>
      </c>
      <c r="D26" s="53">
        <v>0</v>
      </c>
      <c r="E26" s="53">
        <v>0</v>
      </c>
      <c r="F26" s="53">
        <v>0</v>
      </c>
      <c r="G26" s="58">
        <v>0</v>
      </c>
    </row>
    <row r="27" spans="1:7" x14ac:dyDescent="0.55000000000000004">
      <c r="A27" s="10" t="s">
        <v>111</v>
      </c>
      <c r="B27" s="14" t="s">
        <v>22</v>
      </c>
      <c r="C27" s="53">
        <v>0</v>
      </c>
      <c r="D27" s="53">
        <v>0</v>
      </c>
      <c r="E27" s="53">
        <v>0</v>
      </c>
      <c r="F27" s="53">
        <v>0</v>
      </c>
      <c r="G27" s="58">
        <v>0</v>
      </c>
    </row>
    <row r="28" spans="1:7" x14ac:dyDescent="0.55000000000000004">
      <c r="A28" s="10" t="s">
        <v>112</v>
      </c>
      <c r="B28" s="14" t="s">
        <v>23</v>
      </c>
      <c r="C28" s="53">
        <v>0</v>
      </c>
      <c r="D28" s="53">
        <v>0</v>
      </c>
      <c r="E28" s="53">
        <v>0</v>
      </c>
      <c r="F28" s="53">
        <v>0</v>
      </c>
      <c r="G28" s="58">
        <v>0</v>
      </c>
    </row>
    <row r="29" spans="1:7" x14ac:dyDescent="0.55000000000000004">
      <c r="A29" s="10" t="s">
        <v>113</v>
      </c>
      <c r="B29" s="14" t="s">
        <v>24</v>
      </c>
      <c r="C29" s="53">
        <v>0</v>
      </c>
      <c r="D29" s="53">
        <v>0</v>
      </c>
      <c r="E29" s="53">
        <v>0</v>
      </c>
      <c r="F29" s="53">
        <v>0</v>
      </c>
      <c r="G29" s="58">
        <v>0</v>
      </c>
    </row>
    <row r="30" spans="1:7" x14ac:dyDescent="0.55000000000000004">
      <c r="A30" s="10" t="s">
        <v>114</v>
      </c>
      <c r="B30" s="14" t="s">
        <v>25</v>
      </c>
      <c r="C30" s="53">
        <v>0</v>
      </c>
      <c r="D30" s="53">
        <v>0</v>
      </c>
      <c r="E30" s="53">
        <v>0</v>
      </c>
      <c r="F30" s="53">
        <v>0</v>
      </c>
      <c r="G30" s="58">
        <v>0</v>
      </c>
    </row>
    <row r="31" spans="1:7" x14ac:dyDescent="0.55000000000000004">
      <c r="A31" s="10" t="s">
        <v>115</v>
      </c>
      <c r="B31" s="14" t="s">
        <v>26</v>
      </c>
      <c r="C31" s="53">
        <v>0</v>
      </c>
      <c r="D31" s="53">
        <v>0</v>
      </c>
      <c r="E31" s="53">
        <v>0</v>
      </c>
      <c r="F31" s="53">
        <v>0</v>
      </c>
      <c r="G31" s="58">
        <v>0</v>
      </c>
    </row>
    <row r="32" spans="1:7" x14ac:dyDescent="0.55000000000000004">
      <c r="A32" s="10" t="s">
        <v>116</v>
      </c>
      <c r="B32" s="14" t="s">
        <v>27</v>
      </c>
      <c r="C32" s="53">
        <v>0</v>
      </c>
      <c r="D32" s="53">
        <v>0</v>
      </c>
      <c r="E32" s="53">
        <v>0</v>
      </c>
      <c r="F32" s="53">
        <v>0</v>
      </c>
      <c r="G32" s="58">
        <v>0</v>
      </c>
    </row>
    <row r="33" spans="1:7" x14ac:dyDescent="0.55000000000000004">
      <c r="A33" s="10" t="s">
        <v>117</v>
      </c>
      <c r="B33" s="14" t="s">
        <v>28</v>
      </c>
      <c r="C33" s="53">
        <v>0</v>
      </c>
      <c r="D33" s="53">
        <v>0</v>
      </c>
      <c r="E33" s="53">
        <v>0</v>
      </c>
      <c r="F33" s="53">
        <v>0</v>
      </c>
      <c r="G33" s="58">
        <v>0</v>
      </c>
    </row>
    <row r="34" spans="1:7" x14ac:dyDescent="0.55000000000000004">
      <c r="A34" s="10" t="s">
        <v>118</v>
      </c>
      <c r="B34" s="14" t="s">
        <v>29</v>
      </c>
      <c r="C34" s="53">
        <v>0</v>
      </c>
      <c r="D34" s="53">
        <v>0</v>
      </c>
      <c r="E34" s="53">
        <v>0</v>
      </c>
      <c r="F34" s="53">
        <v>0</v>
      </c>
      <c r="G34" s="58">
        <v>0</v>
      </c>
    </row>
    <row r="35" spans="1:7" x14ac:dyDescent="0.55000000000000004">
      <c r="A35" s="10" t="s">
        <v>119</v>
      </c>
      <c r="B35" s="14" t="s">
        <v>30</v>
      </c>
      <c r="C35" s="53">
        <v>0</v>
      </c>
      <c r="D35" s="53">
        <v>0</v>
      </c>
      <c r="E35" s="53">
        <v>0</v>
      </c>
      <c r="F35" s="53">
        <v>0</v>
      </c>
      <c r="G35" s="58">
        <v>0</v>
      </c>
    </row>
    <row r="36" spans="1:7" x14ac:dyDescent="0.55000000000000004">
      <c r="A36" s="10" t="s">
        <v>120</v>
      </c>
      <c r="B36" s="14" t="s">
        <v>31</v>
      </c>
      <c r="C36" s="53">
        <v>0</v>
      </c>
      <c r="D36" s="53">
        <v>0</v>
      </c>
      <c r="E36" s="53">
        <v>0</v>
      </c>
      <c r="F36" s="53">
        <v>0</v>
      </c>
      <c r="G36" s="58">
        <v>0</v>
      </c>
    </row>
    <row r="37" spans="1:7" x14ac:dyDescent="0.55000000000000004">
      <c r="A37" s="10" t="s">
        <v>121</v>
      </c>
      <c r="B37" s="14" t="s">
        <v>32</v>
      </c>
      <c r="C37" s="53">
        <v>0</v>
      </c>
      <c r="D37" s="53">
        <v>0</v>
      </c>
      <c r="E37" s="53">
        <v>0</v>
      </c>
      <c r="F37" s="53">
        <v>0</v>
      </c>
      <c r="G37" s="58">
        <v>0</v>
      </c>
    </row>
    <row r="38" spans="1:7" x14ac:dyDescent="0.55000000000000004">
      <c r="A38" s="10" t="s">
        <v>122</v>
      </c>
      <c r="B38" s="14" t="s">
        <v>33</v>
      </c>
      <c r="C38" s="53">
        <v>0</v>
      </c>
      <c r="D38" s="53">
        <v>0</v>
      </c>
      <c r="E38" s="53">
        <v>0</v>
      </c>
      <c r="F38" s="53">
        <v>0</v>
      </c>
      <c r="G38" s="58">
        <v>0</v>
      </c>
    </row>
    <row r="39" spans="1:7" x14ac:dyDescent="0.55000000000000004">
      <c r="A39" s="10" t="s">
        <v>123</v>
      </c>
      <c r="B39" s="14" t="s">
        <v>34</v>
      </c>
      <c r="C39" s="53">
        <v>0</v>
      </c>
      <c r="D39" s="53">
        <v>0</v>
      </c>
      <c r="E39" s="53">
        <v>0</v>
      </c>
      <c r="F39" s="53">
        <v>0</v>
      </c>
      <c r="G39" s="58">
        <v>0</v>
      </c>
    </row>
    <row r="40" spans="1:7" x14ac:dyDescent="0.55000000000000004">
      <c r="A40" s="10" t="s">
        <v>124</v>
      </c>
      <c r="B40" s="14" t="s">
        <v>35</v>
      </c>
      <c r="C40" s="53">
        <v>0</v>
      </c>
      <c r="D40" s="53">
        <v>0</v>
      </c>
      <c r="E40" s="53">
        <v>0</v>
      </c>
      <c r="F40" s="53">
        <v>0</v>
      </c>
      <c r="G40" s="58">
        <v>0</v>
      </c>
    </row>
    <row r="41" spans="1:7" x14ac:dyDescent="0.55000000000000004">
      <c r="A41" s="10" t="s">
        <v>125</v>
      </c>
      <c r="B41" s="14" t="s">
        <v>36</v>
      </c>
      <c r="C41" s="53">
        <v>0</v>
      </c>
      <c r="D41" s="53">
        <v>0</v>
      </c>
      <c r="E41" s="53">
        <v>0</v>
      </c>
      <c r="F41" s="53">
        <v>0</v>
      </c>
      <c r="G41" s="58">
        <v>0</v>
      </c>
    </row>
    <row r="42" spans="1:7" x14ac:dyDescent="0.55000000000000004">
      <c r="A42" s="10" t="s">
        <v>126</v>
      </c>
      <c r="B42" s="14" t="s">
        <v>37</v>
      </c>
      <c r="C42" s="53">
        <v>0</v>
      </c>
      <c r="D42" s="53">
        <v>0</v>
      </c>
      <c r="E42" s="53">
        <v>0</v>
      </c>
      <c r="F42" s="53">
        <v>0</v>
      </c>
      <c r="G42" s="58">
        <v>0</v>
      </c>
    </row>
    <row r="43" spans="1:7" x14ac:dyDescent="0.55000000000000004">
      <c r="A43" s="10" t="s">
        <v>127</v>
      </c>
      <c r="B43" s="14" t="s">
        <v>38</v>
      </c>
      <c r="C43" s="53">
        <v>0</v>
      </c>
      <c r="D43" s="53">
        <v>0</v>
      </c>
      <c r="E43" s="53">
        <v>0</v>
      </c>
      <c r="F43" s="53">
        <v>0</v>
      </c>
      <c r="G43" s="58">
        <v>0</v>
      </c>
    </row>
    <row r="44" spans="1:7" x14ac:dyDescent="0.55000000000000004">
      <c r="A44" s="10" t="s">
        <v>112</v>
      </c>
      <c r="B44" s="14" t="s">
        <v>39</v>
      </c>
      <c r="C44" s="53">
        <v>0</v>
      </c>
      <c r="D44" s="53">
        <v>0</v>
      </c>
      <c r="E44" s="53">
        <v>0</v>
      </c>
      <c r="F44" s="53">
        <v>0</v>
      </c>
      <c r="G44" s="58">
        <v>0</v>
      </c>
    </row>
    <row r="45" spans="1:7" x14ac:dyDescent="0.55000000000000004">
      <c r="A45" s="10" t="s">
        <v>128</v>
      </c>
      <c r="B45" s="17" t="s">
        <v>40</v>
      </c>
      <c r="C45" s="53">
        <v>0</v>
      </c>
      <c r="D45" s="53">
        <v>0</v>
      </c>
      <c r="E45" s="53">
        <v>0</v>
      </c>
      <c r="F45" s="53">
        <v>0</v>
      </c>
      <c r="G45" s="58">
        <v>0</v>
      </c>
    </row>
    <row r="46" spans="1:7" x14ac:dyDescent="0.55000000000000004">
      <c r="A46" s="102" t="s">
        <v>41</v>
      </c>
      <c r="B46" s="103"/>
      <c r="C46" s="52">
        <f>SUM(C47:C63)</f>
        <v>0</v>
      </c>
      <c r="D46" s="52">
        <f t="shared" ref="D46:G46" si="3">SUM(D47:D63)</f>
        <v>0</v>
      </c>
      <c r="E46" s="52">
        <f t="shared" si="3"/>
        <v>0</v>
      </c>
      <c r="F46" s="52">
        <f t="shared" si="3"/>
        <v>0</v>
      </c>
      <c r="G46" s="59">
        <f t="shared" si="3"/>
        <v>0</v>
      </c>
    </row>
    <row r="47" spans="1:7" x14ac:dyDescent="0.55000000000000004">
      <c r="A47" s="10" t="s">
        <v>129</v>
      </c>
      <c r="B47" s="11" t="s">
        <v>42</v>
      </c>
      <c r="C47" s="53">
        <v>0</v>
      </c>
      <c r="D47" s="53">
        <v>0</v>
      </c>
      <c r="E47" s="53">
        <v>0</v>
      </c>
      <c r="F47" s="53">
        <v>0</v>
      </c>
      <c r="G47" s="58">
        <v>0</v>
      </c>
    </row>
    <row r="48" spans="1:7" s="2" customFormat="1" x14ac:dyDescent="0.55000000000000004">
      <c r="A48" s="10" t="s">
        <v>130</v>
      </c>
      <c r="B48" s="14" t="s">
        <v>43</v>
      </c>
      <c r="C48" s="53">
        <v>0</v>
      </c>
      <c r="D48" s="53">
        <v>0</v>
      </c>
      <c r="E48" s="53">
        <v>0</v>
      </c>
      <c r="F48" s="53">
        <v>0</v>
      </c>
      <c r="G48" s="58">
        <v>0</v>
      </c>
    </row>
    <row r="49" spans="1:7" x14ac:dyDescent="0.55000000000000004">
      <c r="A49" s="10" t="s">
        <v>131</v>
      </c>
      <c r="B49" s="14" t="s">
        <v>44</v>
      </c>
      <c r="C49" s="53">
        <v>0</v>
      </c>
      <c r="D49" s="53">
        <v>0</v>
      </c>
      <c r="E49" s="53">
        <v>0</v>
      </c>
      <c r="F49" s="53">
        <v>0</v>
      </c>
      <c r="G49" s="58">
        <v>0</v>
      </c>
    </row>
    <row r="50" spans="1:7" x14ac:dyDescent="0.55000000000000004">
      <c r="A50" s="10" t="s">
        <v>132</v>
      </c>
      <c r="B50" s="14" t="s">
        <v>45</v>
      </c>
      <c r="C50" s="53">
        <v>0</v>
      </c>
      <c r="D50" s="53">
        <v>0</v>
      </c>
      <c r="E50" s="53">
        <v>0</v>
      </c>
      <c r="F50" s="53">
        <v>0</v>
      </c>
      <c r="G50" s="58">
        <v>0</v>
      </c>
    </row>
    <row r="51" spans="1:7" x14ac:dyDescent="0.55000000000000004">
      <c r="A51" s="10" t="s">
        <v>133</v>
      </c>
      <c r="B51" s="14" t="s">
        <v>46</v>
      </c>
      <c r="C51" s="53">
        <v>0</v>
      </c>
      <c r="D51" s="53">
        <v>0</v>
      </c>
      <c r="E51" s="53">
        <v>0</v>
      </c>
      <c r="F51" s="53">
        <v>0</v>
      </c>
      <c r="G51" s="58">
        <v>0</v>
      </c>
    </row>
    <row r="52" spans="1:7" x14ac:dyDescent="0.55000000000000004">
      <c r="A52" s="10" t="s">
        <v>134</v>
      </c>
      <c r="B52" s="14" t="s">
        <v>47</v>
      </c>
      <c r="C52" s="53">
        <v>0</v>
      </c>
      <c r="D52" s="53">
        <v>0</v>
      </c>
      <c r="E52" s="53">
        <v>0</v>
      </c>
      <c r="F52" s="53">
        <v>0</v>
      </c>
      <c r="G52" s="58">
        <v>0</v>
      </c>
    </row>
    <row r="53" spans="1:7" x14ac:dyDescent="0.55000000000000004">
      <c r="A53" s="10" t="s">
        <v>135</v>
      </c>
      <c r="B53" s="14" t="s">
        <v>48</v>
      </c>
      <c r="C53" s="53">
        <v>0</v>
      </c>
      <c r="D53" s="53">
        <v>0</v>
      </c>
      <c r="E53" s="53">
        <v>0</v>
      </c>
      <c r="F53" s="53">
        <v>0</v>
      </c>
      <c r="G53" s="58">
        <v>0</v>
      </c>
    </row>
    <row r="54" spans="1:7" x14ac:dyDescent="0.55000000000000004">
      <c r="A54" s="10" t="s">
        <v>136</v>
      </c>
      <c r="B54" s="14" t="s">
        <v>49</v>
      </c>
      <c r="C54" s="53">
        <v>0</v>
      </c>
      <c r="D54" s="53">
        <v>0</v>
      </c>
      <c r="E54" s="53">
        <v>0</v>
      </c>
      <c r="F54" s="53">
        <v>0</v>
      </c>
      <c r="G54" s="58">
        <v>0</v>
      </c>
    </row>
    <row r="55" spans="1:7" x14ac:dyDescent="0.55000000000000004">
      <c r="A55" s="10" t="s">
        <v>137</v>
      </c>
      <c r="B55" s="14" t="s">
        <v>50</v>
      </c>
      <c r="C55" s="53">
        <v>0</v>
      </c>
      <c r="D55" s="53">
        <v>0</v>
      </c>
      <c r="E55" s="53">
        <v>0</v>
      </c>
      <c r="F55" s="53">
        <v>0</v>
      </c>
      <c r="G55" s="58">
        <v>0</v>
      </c>
    </row>
    <row r="56" spans="1:7" s="2" customFormat="1" x14ac:dyDescent="0.55000000000000004">
      <c r="A56" s="10" t="s">
        <v>138</v>
      </c>
      <c r="B56" s="14" t="s">
        <v>51</v>
      </c>
      <c r="C56" s="53">
        <v>0</v>
      </c>
      <c r="D56" s="53">
        <v>0</v>
      </c>
      <c r="E56" s="53">
        <v>0</v>
      </c>
      <c r="F56" s="53">
        <v>0</v>
      </c>
      <c r="G56" s="58">
        <v>0</v>
      </c>
    </row>
    <row r="57" spans="1:7" x14ac:dyDescent="0.55000000000000004">
      <c r="A57" s="10" t="s">
        <v>139</v>
      </c>
      <c r="B57" s="14" t="s">
        <v>52</v>
      </c>
      <c r="C57" s="53">
        <v>0</v>
      </c>
      <c r="D57" s="53">
        <v>0</v>
      </c>
      <c r="E57" s="53">
        <v>0</v>
      </c>
      <c r="F57" s="53">
        <v>0</v>
      </c>
      <c r="G57" s="58">
        <v>0</v>
      </c>
    </row>
    <row r="58" spans="1:7" x14ac:dyDescent="0.55000000000000004">
      <c r="A58" s="10" t="s">
        <v>140</v>
      </c>
      <c r="B58" s="14" t="s">
        <v>53</v>
      </c>
      <c r="C58" s="53">
        <v>0</v>
      </c>
      <c r="D58" s="53">
        <v>0</v>
      </c>
      <c r="E58" s="53">
        <v>0</v>
      </c>
      <c r="F58" s="53">
        <v>0</v>
      </c>
      <c r="G58" s="58">
        <v>0</v>
      </c>
    </row>
    <row r="59" spans="1:7" x14ac:dyDescent="0.55000000000000004">
      <c r="A59" s="10" t="s">
        <v>141</v>
      </c>
      <c r="B59" s="14" t="s">
        <v>54</v>
      </c>
      <c r="C59" s="53">
        <v>0</v>
      </c>
      <c r="D59" s="53">
        <v>0</v>
      </c>
      <c r="E59" s="53">
        <v>0</v>
      </c>
      <c r="F59" s="53">
        <v>0</v>
      </c>
      <c r="G59" s="58">
        <v>0</v>
      </c>
    </row>
    <row r="60" spans="1:7" x14ac:dyDescent="0.55000000000000004">
      <c r="A60" s="10" t="s">
        <v>142</v>
      </c>
      <c r="B60" s="14" t="s">
        <v>55</v>
      </c>
      <c r="C60" s="53">
        <v>0</v>
      </c>
      <c r="D60" s="53">
        <v>0</v>
      </c>
      <c r="E60" s="53">
        <v>0</v>
      </c>
      <c r="F60" s="53">
        <v>0</v>
      </c>
      <c r="G60" s="58">
        <v>0</v>
      </c>
    </row>
    <row r="61" spans="1:7" x14ac:dyDescent="0.55000000000000004">
      <c r="A61" s="10" t="s">
        <v>143</v>
      </c>
      <c r="B61" s="14" t="s">
        <v>56</v>
      </c>
      <c r="C61" s="53">
        <v>0</v>
      </c>
      <c r="D61" s="53">
        <v>0</v>
      </c>
      <c r="E61" s="53">
        <v>0</v>
      </c>
      <c r="F61" s="53">
        <v>0</v>
      </c>
      <c r="G61" s="58">
        <v>0</v>
      </c>
    </row>
    <row r="62" spans="1:7" x14ac:dyDescent="0.55000000000000004">
      <c r="A62" s="10" t="s">
        <v>144</v>
      </c>
      <c r="B62" s="14" t="s">
        <v>57</v>
      </c>
      <c r="C62" s="53">
        <v>0</v>
      </c>
      <c r="D62" s="53">
        <v>0</v>
      </c>
      <c r="E62" s="53">
        <v>0</v>
      </c>
      <c r="F62" s="53">
        <v>0</v>
      </c>
      <c r="G62" s="58">
        <v>0</v>
      </c>
    </row>
    <row r="63" spans="1:7" x14ac:dyDescent="0.55000000000000004">
      <c r="A63" s="10" t="s">
        <v>145</v>
      </c>
      <c r="B63" s="17" t="s">
        <v>58</v>
      </c>
      <c r="C63" s="53">
        <v>0</v>
      </c>
      <c r="D63" s="53">
        <v>0</v>
      </c>
      <c r="E63" s="53">
        <v>0</v>
      </c>
      <c r="F63" s="53">
        <v>0</v>
      </c>
      <c r="G63" s="58">
        <v>0</v>
      </c>
    </row>
    <row r="64" spans="1:7" x14ac:dyDescent="0.55000000000000004">
      <c r="A64" s="102" t="s">
        <v>59</v>
      </c>
      <c r="B64" s="103"/>
      <c r="C64" s="21">
        <f>SUM(C65:C78)</f>
        <v>9516</v>
      </c>
      <c r="D64" s="21">
        <f t="shared" ref="D64:G64" si="4">SUM(D65:D78)</f>
        <v>123146.85580000002</v>
      </c>
      <c r="E64" s="21">
        <f t="shared" si="4"/>
        <v>497424.277</v>
      </c>
      <c r="F64" s="21">
        <f t="shared" si="4"/>
        <v>283.63472069376564</v>
      </c>
      <c r="G64" s="21">
        <f t="shared" si="4"/>
        <v>13665.160709855869</v>
      </c>
    </row>
    <row r="65" spans="1:7" x14ac:dyDescent="0.55000000000000004">
      <c r="A65" s="10" t="s">
        <v>146</v>
      </c>
      <c r="B65" s="11" t="s">
        <v>60</v>
      </c>
      <c r="C65" s="68">
        <v>376</v>
      </c>
      <c r="D65" s="26">
        <v>7685.4853999999996</v>
      </c>
      <c r="E65" s="26">
        <v>15531.334000000001</v>
      </c>
      <c r="F65" s="26">
        <v>8.834436688521599</v>
      </c>
      <c r="G65" s="42">
        <v>424.21029635904029</v>
      </c>
    </row>
    <row r="66" spans="1:7" x14ac:dyDescent="0.55000000000000004">
      <c r="A66" s="10" t="s">
        <v>147</v>
      </c>
      <c r="B66" s="14" t="s">
        <v>61</v>
      </c>
      <c r="C66" s="69">
        <v>363</v>
      </c>
      <c r="D66" s="24">
        <v>7534.5584999999983</v>
      </c>
      <c r="E66" s="24">
        <v>17901.373</v>
      </c>
      <c r="F66" s="24">
        <v>10.1931024109482</v>
      </c>
      <c r="G66" s="43">
        <v>495.23665522996799</v>
      </c>
    </row>
    <row r="67" spans="1:7" x14ac:dyDescent="0.55000000000000004">
      <c r="A67" s="10" t="s">
        <v>148</v>
      </c>
      <c r="B67" s="14" t="s">
        <v>62</v>
      </c>
      <c r="C67" s="69">
        <v>600</v>
      </c>
      <c r="D67" s="24">
        <v>7608.3909999999996</v>
      </c>
      <c r="E67" s="24">
        <v>16441.764999999999</v>
      </c>
      <c r="F67" s="24">
        <v>9.3846297239229788</v>
      </c>
      <c r="G67" s="43">
        <v>460.28944702640018</v>
      </c>
    </row>
    <row r="68" spans="1:7" x14ac:dyDescent="0.55000000000000004">
      <c r="A68" s="10" t="s">
        <v>149</v>
      </c>
      <c r="B68" s="14" t="s">
        <v>63</v>
      </c>
      <c r="C68" s="69">
        <v>4483</v>
      </c>
      <c r="D68" s="24">
        <v>26413.731399999997</v>
      </c>
      <c r="E68" s="24">
        <v>23569.238000000001</v>
      </c>
      <c r="F68" s="24">
        <v>13.1512436507287</v>
      </c>
      <c r="G68" s="43">
        <v>634.34767825441713</v>
      </c>
    </row>
    <row r="69" spans="1:7" x14ac:dyDescent="0.55000000000000004">
      <c r="A69" s="10" t="s">
        <v>150</v>
      </c>
      <c r="B69" s="14" t="s">
        <v>64</v>
      </c>
      <c r="C69" s="47">
        <v>0</v>
      </c>
      <c r="D69" s="47">
        <v>0</v>
      </c>
      <c r="E69" s="47">
        <v>0</v>
      </c>
      <c r="F69" s="47">
        <v>0</v>
      </c>
      <c r="G69" s="48">
        <v>0</v>
      </c>
    </row>
    <row r="70" spans="1:7" x14ac:dyDescent="0.55000000000000004">
      <c r="A70" s="10" t="s">
        <v>151</v>
      </c>
      <c r="B70" s="14" t="s">
        <v>65</v>
      </c>
      <c r="C70" s="69">
        <v>129</v>
      </c>
      <c r="D70" s="24">
        <v>2136.6120000000005</v>
      </c>
      <c r="E70" s="24">
        <v>11673.094999999999</v>
      </c>
      <c r="F70" s="24">
        <v>6.6716637428350003</v>
      </c>
      <c r="G70" s="43">
        <v>320.51073219056013</v>
      </c>
    </row>
    <row r="71" spans="1:7" x14ac:dyDescent="0.55000000000000004">
      <c r="A71" s="10" t="s">
        <v>152</v>
      </c>
      <c r="B71" s="14" t="s">
        <v>66</v>
      </c>
      <c r="C71" s="69">
        <v>265</v>
      </c>
      <c r="D71" s="24">
        <v>4855.9599999999991</v>
      </c>
      <c r="E71" s="24">
        <v>8375.4480000000003</v>
      </c>
      <c r="F71" s="24">
        <v>4.7867773137191998</v>
      </c>
      <c r="G71" s="43">
        <v>244.33359494207997</v>
      </c>
    </row>
    <row r="72" spans="1:7" x14ac:dyDescent="0.55000000000000004">
      <c r="A72" s="10" t="s">
        <v>153</v>
      </c>
      <c r="B72" s="14" t="s">
        <v>67</v>
      </c>
      <c r="C72" s="69">
        <v>175</v>
      </c>
      <c r="D72" s="24">
        <v>1400.82</v>
      </c>
      <c r="E72" s="24">
        <v>326.2</v>
      </c>
      <c r="F72" s="24">
        <v>0.18643810948</v>
      </c>
      <c r="G72" s="43">
        <v>8.9254061119999992</v>
      </c>
    </row>
    <row r="73" spans="1:7" x14ac:dyDescent="0.55000000000000004">
      <c r="A73" s="10" t="s">
        <v>154</v>
      </c>
      <c r="B73" s="14" t="s">
        <v>68</v>
      </c>
      <c r="C73" s="69">
        <v>84</v>
      </c>
      <c r="D73" s="23">
        <v>1318.6034999999999</v>
      </c>
      <c r="E73" s="23">
        <v>113546.56</v>
      </c>
      <c r="F73" s="23">
        <v>64.891298599823998</v>
      </c>
      <c r="G73" s="39">
        <v>3116.4182577719989</v>
      </c>
    </row>
    <row r="74" spans="1:7" x14ac:dyDescent="0.55000000000000004">
      <c r="A74" s="10" t="s">
        <v>155</v>
      </c>
      <c r="B74" s="14" t="s">
        <v>69</v>
      </c>
      <c r="C74" s="69">
        <v>13</v>
      </c>
      <c r="D74" s="23">
        <v>284</v>
      </c>
      <c r="E74" s="23">
        <v>98</v>
      </c>
      <c r="F74" s="23">
        <v>5.6011449200000001E-2</v>
      </c>
      <c r="G74" s="39">
        <v>2.6814524799999999</v>
      </c>
    </row>
    <row r="75" spans="1:7" x14ac:dyDescent="0.55000000000000004">
      <c r="A75" s="10" t="s">
        <v>156</v>
      </c>
      <c r="B75" s="14" t="s">
        <v>70</v>
      </c>
      <c r="C75" s="69">
        <v>159</v>
      </c>
      <c r="D75" s="23">
        <v>2994.2115000000003</v>
      </c>
      <c r="E75" s="23">
        <v>7761.7</v>
      </c>
      <c r="F75" s="23">
        <v>4.2528693213999995</v>
      </c>
      <c r="G75" s="39">
        <v>211.5692767856001</v>
      </c>
    </row>
    <row r="76" spans="1:7" x14ac:dyDescent="0.55000000000000004">
      <c r="A76" s="10" t="s">
        <v>157</v>
      </c>
      <c r="B76" s="14" t="s">
        <v>71</v>
      </c>
      <c r="C76" s="69">
        <v>1564</v>
      </c>
      <c r="D76" s="23">
        <v>16408.055000000004</v>
      </c>
      <c r="E76" s="23">
        <v>7413.6</v>
      </c>
      <c r="F76" s="23">
        <v>4.2257780694399996</v>
      </c>
      <c r="G76" s="39">
        <v>208.68554081599993</v>
      </c>
    </row>
    <row r="77" spans="1:7" x14ac:dyDescent="0.55000000000000004">
      <c r="A77" s="10" t="s">
        <v>158</v>
      </c>
      <c r="B77" s="14" t="s">
        <v>72</v>
      </c>
      <c r="C77" s="69">
        <v>459</v>
      </c>
      <c r="D77" s="24">
        <v>7341.0525000000016</v>
      </c>
      <c r="E77" s="24">
        <v>16879.75</v>
      </c>
      <c r="F77" s="24">
        <v>9.6419137434599698</v>
      </c>
      <c r="G77" s="43">
        <v>469.89799620240069</v>
      </c>
    </row>
    <row r="78" spans="1:7" x14ac:dyDescent="0.55000000000000004">
      <c r="A78" s="10" t="s">
        <v>159</v>
      </c>
      <c r="B78" s="17" t="s">
        <v>73</v>
      </c>
      <c r="C78" s="70">
        <v>846</v>
      </c>
      <c r="D78" s="31">
        <v>37165.375000000007</v>
      </c>
      <c r="E78" s="31">
        <v>257906.21400000001</v>
      </c>
      <c r="F78" s="31">
        <v>147.35855787028598</v>
      </c>
      <c r="G78" s="56">
        <v>7068.054375685404</v>
      </c>
    </row>
    <row r="79" spans="1:7" x14ac:dyDescent="0.55000000000000004">
      <c r="A79" s="102" t="s">
        <v>74</v>
      </c>
      <c r="B79" s="103"/>
      <c r="C79" s="21">
        <f>SUM(C80:C87)</f>
        <v>3934</v>
      </c>
      <c r="D79" s="21">
        <f t="shared" ref="D79:G79" si="5">SUM(D80:D87)</f>
        <v>65591.828000000009</v>
      </c>
      <c r="E79" s="21">
        <f t="shared" si="5"/>
        <v>35969.130999999994</v>
      </c>
      <c r="F79" s="21">
        <f t="shared" si="5"/>
        <v>20.402805358039387</v>
      </c>
      <c r="G79" s="21">
        <f t="shared" si="5"/>
        <v>1006.0604586191455</v>
      </c>
    </row>
    <row r="80" spans="1:7" x14ac:dyDescent="0.55000000000000004">
      <c r="A80" s="10" t="s">
        <v>160</v>
      </c>
      <c r="B80" s="11" t="s">
        <v>75</v>
      </c>
      <c r="C80" s="53">
        <v>0</v>
      </c>
      <c r="D80" s="53">
        <v>0</v>
      </c>
      <c r="E80" s="53">
        <v>0</v>
      </c>
      <c r="F80" s="53">
        <v>0</v>
      </c>
      <c r="G80" s="58">
        <v>0</v>
      </c>
    </row>
    <row r="81" spans="1:7" x14ac:dyDescent="0.55000000000000004">
      <c r="A81" s="10" t="s">
        <v>161</v>
      </c>
      <c r="B81" s="14" t="s">
        <v>76</v>
      </c>
      <c r="C81" s="53">
        <v>0</v>
      </c>
      <c r="D81" s="53">
        <v>0</v>
      </c>
      <c r="E81" s="53">
        <v>0</v>
      </c>
      <c r="F81" s="53">
        <v>0</v>
      </c>
      <c r="G81" s="58">
        <v>0</v>
      </c>
    </row>
    <row r="82" spans="1:7" x14ac:dyDescent="0.55000000000000004">
      <c r="A82" s="10" t="s">
        <v>162</v>
      </c>
      <c r="B82" s="14" t="s">
        <v>77</v>
      </c>
      <c r="C82" s="69">
        <v>941</v>
      </c>
      <c r="D82" s="24">
        <v>11834.217999999997</v>
      </c>
      <c r="E82" s="24">
        <v>7290.8680000000004</v>
      </c>
      <c r="F82" s="24">
        <v>4.1371588120791998</v>
      </c>
      <c r="G82" s="43">
        <v>211.09934956904019</v>
      </c>
    </row>
    <row r="83" spans="1:7" x14ac:dyDescent="0.55000000000000004">
      <c r="A83" s="10" t="s">
        <v>163</v>
      </c>
      <c r="B83" s="14" t="s">
        <v>78</v>
      </c>
      <c r="C83" s="69">
        <v>772</v>
      </c>
      <c r="D83" s="24">
        <v>10366.99</v>
      </c>
      <c r="E83" s="24">
        <v>18339.48</v>
      </c>
      <c r="F83" s="24">
        <v>10.450124662692</v>
      </c>
      <c r="G83" s="43">
        <v>503.89592030952087</v>
      </c>
    </row>
    <row r="84" spans="1:7" x14ac:dyDescent="0.55000000000000004">
      <c r="A84" s="10" t="s">
        <v>164</v>
      </c>
      <c r="B84" s="14" t="s">
        <v>79</v>
      </c>
      <c r="C84" s="69">
        <v>828</v>
      </c>
      <c r="D84" s="23">
        <v>16104.109999999997</v>
      </c>
      <c r="E84" s="23">
        <v>4391</v>
      </c>
      <c r="F84" s="23">
        <v>2.5096558513999896</v>
      </c>
      <c r="G84" s="39">
        <v>120.14548816000021</v>
      </c>
    </row>
    <row r="85" spans="1:7" x14ac:dyDescent="0.55000000000000004">
      <c r="A85" s="10" t="s">
        <v>165</v>
      </c>
      <c r="B85" s="14" t="s">
        <v>80</v>
      </c>
      <c r="C85" s="69">
        <v>427</v>
      </c>
      <c r="D85" s="23">
        <v>15255.62</v>
      </c>
      <c r="E85" s="23">
        <v>2405.14</v>
      </c>
      <c r="F85" s="23">
        <v>1.3626442499559999</v>
      </c>
      <c r="G85" s="39">
        <v>76.447936987616131</v>
      </c>
    </row>
    <row r="86" spans="1:7" x14ac:dyDescent="0.55000000000000004">
      <c r="A86" s="10" t="s">
        <v>166</v>
      </c>
      <c r="B86" s="14" t="s">
        <v>81</v>
      </c>
      <c r="C86" s="69">
        <v>966</v>
      </c>
      <c r="D86" s="24">
        <v>12030.890000000007</v>
      </c>
      <c r="E86" s="24">
        <v>3542.643</v>
      </c>
      <c r="F86" s="24">
        <v>1.9432217819122</v>
      </c>
      <c r="G86" s="43">
        <v>94.471763592968003</v>
      </c>
    </row>
    <row r="87" spans="1:7" x14ac:dyDescent="0.55000000000000004">
      <c r="A87" s="10" t="s">
        <v>167</v>
      </c>
      <c r="B87" s="17" t="s">
        <v>82</v>
      </c>
      <c r="C87" s="50">
        <v>0</v>
      </c>
      <c r="D87" s="50">
        <v>0</v>
      </c>
      <c r="E87" s="50">
        <v>0</v>
      </c>
      <c r="F87" s="50">
        <v>0</v>
      </c>
      <c r="G87" s="51">
        <v>0</v>
      </c>
    </row>
    <row r="88" spans="1:7" s="25" customFormat="1" x14ac:dyDescent="0.55000000000000004">
      <c r="A88" s="106" t="s">
        <v>83</v>
      </c>
      <c r="B88" s="107"/>
      <c r="C88" s="21">
        <f>SUM(C79,C64,C46,C25,C15,C5)</f>
        <v>21434</v>
      </c>
      <c r="D88" s="21">
        <f t="shared" ref="D88:G88" si="6">SUM(D79,D64,D46,D25,D15,D5)</f>
        <v>303807.63360000006</v>
      </c>
      <c r="E88" s="21">
        <f t="shared" si="6"/>
        <v>624047.84961000003</v>
      </c>
      <c r="F88" s="21">
        <f t="shared" si="6"/>
        <v>355.77766879598909</v>
      </c>
      <c r="G88" s="21">
        <f t="shared" si="6"/>
        <v>17175.088795484135</v>
      </c>
    </row>
    <row r="89" spans="1:7" x14ac:dyDescent="0.55000000000000004">
      <c r="F89" s="27"/>
      <c r="G89" s="27"/>
    </row>
    <row r="90" spans="1:7" x14ac:dyDescent="0.55000000000000004">
      <c r="A90" s="19" t="s">
        <v>192</v>
      </c>
      <c r="B90" s="19"/>
      <c r="C90" s="20"/>
      <c r="D90" s="20"/>
      <c r="E90" s="19"/>
      <c r="F90" s="27"/>
      <c r="G90" s="27"/>
    </row>
    <row r="91" spans="1:7" x14ac:dyDescent="0.55000000000000004">
      <c r="A91" s="19" t="s">
        <v>168</v>
      </c>
      <c r="C91" s="20"/>
      <c r="D91" s="20"/>
      <c r="E91" s="19"/>
      <c r="F91" s="57"/>
    </row>
    <row r="92" spans="1:7" x14ac:dyDescent="0.55000000000000004">
      <c r="A92" s="22"/>
      <c r="C92" s="20"/>
      <c r="D92" s="20"/>
      <c r="E92" s="19"/>
      <c r="F92" s="57"/>
    </row>
    <row r="93" spans="1:7" x14ac:dyDescent="0.55000000000000004">
      <c r="F93" s="1"/>
      <c r="G93" s="1"/>
    </row>
    <row r="94" spans="1:7" s="28" customFormat="1" x14ac:dyDescent="0.55000000000000004"/>
    <row r="95" spans="1:7" x14ac:dyDescent="0.55000000000000004">
      <c r="F95" s="1"/>
      <c r="G95" s="1"/>
    </row>
    <row r="96" spans="1:7" s="5" customFormat="1" x14ac:dyDescent="0.55000000000000004"/>
    <row r="97" spans="6:7" x14ac:dyDescent="0.55000000000000004">
      <c r="F97" s="1"/>
      <c r="G97" s="1"/>
    </row>
    <row r="98" spans="6:7" x14ac:dyDescent="0.55000000000000004">
      <c r="F98" s="1"/>
      <c r="G98" s="1"/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91"/>
  <sheetViews>
    <sheetView zoomScale="80" zoomScaleNormal="80" workbookViewId="0">
      <pane ySplit="4" topLeftCell="A5" activePane="bottomLeft" state="frozen"/>
      <selection pane="bottomLeft" activeCell="Q87" sqref="Q87"/>
    </sheetView>
  </sheetViews>
  <sheetFormatPr defaultColWidth="9.140625" defaultRowHeight="24" x14ac:dyDescent="0.55000000000000004"/>
  <cols>
    <col min="1" max="1" width="7" style="1" customWidth="1"/>
    <col min="2" max="2" width="16.5703125" style="1" customWidth="1"/>
    <col min="3" max="3" width="15.28515625" style="1" customWidth="1"/>
    <col min="4" max="4" width="16.85546875" style="1" customWidth="1"/>
    <col min="5" max="5" width="17.140625" style="1" customWidth="1"/>
    <col min="6" max="6" width="18.7109375" style="25" customWidth="1"/>
    <col min="7" max="7" width="17.42578125" style="25" customWidth="1"/>
    <col min="8" max="16384" width="9.140625" style="1"/>
  </cols>
  <sheetData>
    <row r="1" spans="1:7" ht="27" customHeight="1" x14ac:dyDescent="0.65">
      <c r="A1" s="6" t="s">
        <v>181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29" t="s">
        <v>85</v>
      </c>
      <c r="F3" s="54" t="s">
        <v>170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0" t="s">
        <v>87</v>
      </c>
      <c r="F4" s="55" t="s">
        <v>169</v>
      </c>
      <c r="G4" s="62" t="s">
        <v>172</v>
      </c>
    </row>
    <row r="5" spans="1:7" x14ac:dyDescent="0.55000000000000004">
      <c r="A5" s="104" t="s">
        <v>1</v>
      </c>
      <c r="B5" s="105"/>
      <c r="C5" s="64">
        <f>SUM(C6:C14)</f>
        <v>25146</v>
      </c>
      <c r="D5" s="21">
        <f t="shared" ref="D5:G5" si="0">SUM(D6:D14)</f>
        <v>65017.22359999999</v>
      </c>
      <c r="E5" s="21">
        <f t="shared" si="0"/>
        <v>208382.67110000004</v>
      </c>
      <c r="F5" s="21">
        <f t="shared" si="0"/>
        <v>93.967378467203261</v>
      </c>
      <c r="G5" s="21">
        <f t="shared" si="0"/>
        <v>957.79984228798617</v>
      </c>
    </row>
    <row r="6" spans="1:7" x14ac:dyDescent="0.55000000000000004">
      <c r="A6" s="10" t="s">
        <v>91</v>
      </c>
      <c r="B6" s="11" t="s">
        <v>2</v>
      </c>
      <c r="C6" s="73">
        <v>2074</v>
      </c>
      <c r="D6" s="13">
        <v>7828.6145999999962</v>
      </c>
      <c r="E6" s="13">
        <v>6558.1117999999997</v>
      </c>
      <c r="F6" s="35">
        <v>4.6086688584240099</v>
      </c>
      <c r="G6" s="46">
        <v>75.418590106447866</v>
      </c>
    </row>
    <row r="7" spans="1:7" x14ac:dyDescent="0.55000000000000004">
      <c r="A7" s="10" t="s">
        <v>92</v>
      </c>
      <c r="B7" s="14" t="s">
        <v>3</v>
      </c>
      <c r="C7" s="74">
        <v>3544</v>
      </c>
      <c r="D7" s="15">
        <v>3878.7221000000004</v>
      </c>
      <c r="E7" s="15">
        <v>1451.981</v>
      </c>
      <c r="F7" s="23">
        <v>0.76895949636799799</v>
      </c>
      <c r="G7" s="39">
        <v>11.077527729060048</v>
      </c>
    </row>
    <row r="8" spans="1:7" x14ac:dyDescent="0.55000000000000004">
      <c r="A8" s="10" t="s">
        <v>93</v>
      </c>
      <c r="B8" s="14" t="s">
        <v>4</v>
      </c>
      <c r="C8" s="74">
        <v>1546</v>
      </c>
      <c r="D8" s="15">
        <v>3047.8825000000006</v>
      </c>
      <c r="E8" s="15">
        <v>153354.64980000001</v>
      </c>
      <c r="F8" s="23">
        <v>59.101019503571194</v>
      </c>
      <c r="G8" s="39">
        <v>479.02775340862752</v>
      </c>
    </row>
    <row r="9" spans="1:7" x14ac:dyDescent="0.55000000000000004">
      <c r="A9" s="10" t="s">
        <v>94</v>
      </c>
      <c r="B9" s="14" t="s">
        <v>5</v>
      </c>
      <c r="C9" s="74">
        <v>2260</v>
      </c>
      <c r="D9" s="15">
        <v>12096.814999999999</v>
      </c>
      <c r="E9" s="15">
        <v>18164.422999999999</v>
      </c>
      <c r="F9" s="23">
        <v>9.2484337923919888</v>
      </c>
      <c r="G9" s="39">
        <v>119.43601177738033</v>
      </c>
    </row>
    <row r="10" spans="1:7" x14ac:dyDescent="0.55000000000000004">
      <c r="A10" s="10" t="s">
        <v>95</v>
      </c>
      <c r="B10" s="14" t="s">
        <v>6</v>
      </c>
      <c r="C10" s="74">
        <v>4673</v>
      </c>
      <c r="D10" s="15">
        <v>18405.858599999996</v>
      </c>
      <c r="E10" s="15">
        <v>7833.6914999999999</v>
      </c>
      <c r="F10" s="23">
        <v>7.6527690010760097</v>
      </c>
      <c r="G10" s="39">
        <v>129.66664412169004</v>
      </c>
    </row>
    <row r="11" spans="1:7" x14ac:dyDescent="0.55000000000000004">
      <c r="A11" s="10" t="s">
        <v>96</v>
      </c>
      <c r="B11" s="14" t="s">
        <v>7</v>
      </c>
      <c r="C11" s="74">
        <v>4976</v>
      </c>
      <c r="D11" s="15">
        <v>8286.9441000000006</v>
      </c>
      <c r="E11" s="15">
        <v>7466.0919999999996</v>
      </c>
      <c r="F11" s="23">
        <v>3.6969536031040202</v>
      </c>
      <c r="G11" s="39">
        <v>45.454920393960471</v>
      </c>
    </row>
    <row r="12" spans="1:7" x14ac:dyDescent="0.55000000000000004">
      <c r="A12" s="10" t="s">
        <v>97</v>
      </c>
      <c r="B12" s="14" t="s">
        <v>8</v>
      </c>
      <c r="C12" s="74">
        <v>2061</v>
      </c>
      <c r="D12" s="15">
        <v>3734.7968999999985</v>
      </c>
      <c r="E12" s="15">
        <v>8951.3770000000004</v>
      </c>
      <c r="F12" s="23">
        <v>4.0743054656680195</v>
      </c>
      <c r="G12" s="39">
        <v>45.398568286519946</v>
      </c>
    </row>
    <row r="13" spans="1:7" x14ac:dyDescent="0.55000000000000004">
      <c r="A13" s="10" t="s">
        <v>98</v>
      </c>
      <c r="B13" s="14" t="s">
        <v>9</v>
      </c>
      <c r="C13" s="74">
        <v>1840</v>
      </c>
      <c r="D13" s="15">
        <v>2477.6488000000004</v>
      </c>
      <c r="E13" s="15">
        <v>174.46</v>
      </c>
      <c r="F13" s="23">
        <v>0.16258490580000001</v>
      </c>
      <c r="G13" s="39">
        <v>2.2624716779999958</v>
      </c>
    </row>
    <row r="14" spans="1:7" x14ac:dyDescent="0.55000000000000004">
      <c r="A14" s="10" t="s">
        <v>99</v>
      </c>
      <c r="B14" s="17" t="s">
        <v>10</v>
      </c>
      <c r="C14" s="74">
        <v>2172</v>
      </c>
      <c r="D14" s="15">
        <v>5259.9409999999998</v>
      </c>
      <c r="E14" s="15">
        <v>4427.8850000000002</v>
      </c>
      <c r="F14" s="23">
        <v>4.6536838408000101</v>
      </c>
      <c r="G14" s="39">
        <v>50.057354786299932</v>
      </c>
    </row>
    <row r="15" spans="1:7" x14ac:dyDescent="0.55000000000000004">
      <c r="A15" s="102" t="s">
        <v>11</v>
      </c>
      <c r="B15" s="103"/>
      <c r="C15" s="9">
        <f>SUM(C16:C24)</f>
        <v>29003</v>
      </c>
      <c r="D15" s="9">
        <f t="shared" ref="D15:G15" si="1">SUM(D16:D24)</f>
        <v>103983.59489999997</v>
      </c>
      <c r="E15" s="9">
        <f t="shared" si="1"/>
        <v>131630.013125</v>
      </c>
      <c r="F15" s="9">
        <f t="shared" si="1"/>
        <v>140.81479870714858</v>
      </c>
      <c r="G15" s="9">
        <f t="shared" si="1"/>
        <v>2071.2191821033562</v>
      </c>
    </row>
    <row r="16" spans="1:7" x14ac:dyDescent="0.55000000000000004">
      <c r="A16" s="10" t="s">
        <v>100</v>
      </c>
      <c r="B16" s="11" t="s">
        <v>12</v>
      </c>
      <c r="C16" s="73">
        <v>2005</v>
      </c>
      <c r="D16" s="35">
        <v>252.84799999999996</v>
      </c>
      <c r="E16" s="35">
        <v>181.49</v>
      </c>
      <c r="F16" s="35">
        <v>6.5501389860000009E-2</v>
      </c>
      <c r="G16" s="46">
        <v>0.77028036209999917</v>
      </c>
    </row>
    <row r="17" spans="1:7" x14ac:dyDescent="0.55000000000000004">
      <c r="A17" s="10" t="s">
        <v>101</v>
      </c>
      <c r="B17" s="14" t="s">
        <v>13</v>
      </c>
      <c r="C17" s="74">
        <v>5914</v>
      </c>
      <c r="D17" s="24">
        <v>23272.216800000006</v>
      </c>
      <c r="E17" s="24">
        <v>81203.891000000003</v>
      </c>
      <c r="F17" s="24">
        <v>62.887103665843597</v>
      </c>
      <c r="G17" s="43">
        <v>686.58874892255903</v>
      </c>
    </row>
    <row r="18" spans="1:7" x14ac:dyDescent="0.55000000000000004">
      <c r="A18" s="10" t="s">
        <v>102</v>
      </c>
      <c r="B18" s="14" t="s">
        <v>14</v>
      </c>
      <c r="C18" s="74">
        <v>1243</v>
      </c>
      <c r="D18" s="23">
        <v>10155.857999999998</v>
      </c>
      <c r="E18" s="23">
        <v>9576.3850000000002</v>
      </c>
      <c r="F18" s="23">
        <v>9.3668877638399994</v>
      </c>
      <c r="G18" s="39">
        <v>163.02993973360034</v>
      </c>
    </row>
    <row r="19" spans="1:7" x14ac:dyDescent="0.55000000000000004">
      <c r="A19" s="10" t="s">
        <v>103</v>
      </c>
      <c r="B19" s="14" t="s">
        <v>15</v>
      </c>
      <c r="C19" s="74">
        <v>844</v>
      </c>
      <c r="D19" s="24">
        <v>244.66719999999995</v>
      </c>
      <c r="E19" s="24">
        <v>8.4499999999999993</v>
      </c>
      <c r="F19" s="24">
        <v>6.6701592000000002E-3</v>
      </c>
      <c r="G19" s="43">
        <v>0.11709119699999995</v>
      </c>
    </row>
    <row r="20" spans="1:7" x14ac:dyDescent="0.55000000000000004">
      <c r="A20" s="10" t="s">
        <v>104</v>
      </c>
      <c r="B20" s="14" t="s">
        <v>16</v>
      </c>
      <c r="C20" s="74">
        <v>3209</v>
      </c>
      <c r="D20" s="23">
        <v>24591.495200000001</v>
      </c>
      <c r="E20" s="23">
        <v>16409.940999999999</v>
      </c>
      <c r="F20" s="23">
        <v>16.012778997367999</v>
      </c>
      <c r="G20" s="39">
        <v>279.17831137796065</v>
      </c>
    </row>
    <row r="21" spans="1:7" x14ac:dyDescent="0.55000000000000004">
      <c r="A21" s="10" t="s">
        <v>105</v>
      </c>
      <c r="B21" s="14" t="s">
        <v>17</v>
      </c>
      <c r="C21" s="74">
        <v>4512</v>
      </c>
      <c r="D21" s="23">
        <v>556.0071999999999</v>
      </c>
      <c r="E21" s="23">
        <v>216.49</v>
      </c>
      <c r="F21" s="23">
        <v>30.457276970858</v>
      </c>
      <c r="G21" s="39">
        <v>546.29521019654817</v>
      </c>
    </row>
    <row r="22" spans="1:7" x14ac:dyDescent="0.55000000000000004">
      <c r="A22" s="10" t="s">
        <v>106</v>
      </c>
      <c r="B22" s="14" t="s">
        <v>18</v>
      </c>
      <c r="C22" s="74">
        <v>744</v>
      </c>
      <c r="D22" s="24">
        <v>672.01</v>
      </c>
      <c r="E22" s="24">
        <v>142.69999999999999</v>
      </c>
      <c r="F22" s="24">
        <v>5.8622239E-2</v>
      </c>
      <c r="G22" s="43">
        <v>0.9973164239999992</v>
      </c>
    </row>
    <row r="23" spans="1:7" x14ac:dyDescent="0.55000000000000004">
      <c r="A23" s="10" t="s">
        <v>107</v>
      </c>
      <c r="B23" s="14" t="s">
        <v>19</v>
      </c>
      <c r="C23" s="74">
        <v>3221</v>
      </c>
      <c r="D23" s="24">
        <v>39195.860999999946</v>
      </c>
      <c r="E23" s="24">
        <v>22731.663</v>
      </c>
      <c r="F23" s="24">
        <v>21.114302033399998</v>
      </c>
      <c r="G23" s="43">
        <v>380.50026375150009</v>
      </c>
    </row>
    <row r="24" spans="1:7" x14ac:dyDescent="0.55000000000000004">
      <c r="A24" s="10" t="s">
        <v>108</v>
      </c>
      <c r="B24" s="17" t="s">
        <v>20</v>
      </c>
      <c r="C24" s="75">
        <v>7311</v>
      </c>
      <c r="D24" s="32">
        <v>5042.6314999999995</v>
      </c>
      <c r="E24" s="32">
        <v>1159.003125</v>
      </c>
      <c r="F24" s="32">
        <v>0.84565548777898403</v>
      </c>
      <c r="G24" s="49">
        <v>13.742020138087922</v>
      </c>
    </row>
    <row r="25" spans="1:7" x14ac:dyDescent="0.55000000000000004">
      <c r="A25" s="102" t="s">
        <v>21</v>
      </c>
      <c r="B25" s="103"/>
      <c r="C25" s="9">
        <f>SUM(C26:C45)</f>
        <v>245414</v>
      </c>
      <c r="D25" s="9">
        <f t="shared" ref="D25:G25" si="2">SUM(D26:D45)</f>
        <v>242863.9436</v>
      </c>
      <c r="E25" s="9">
        <f t="shared" si="2"/>
        <v>91900.551099999997</v>
      </c>
      <c r="F25" s="9">
        <f t="shared" si="2"/>
        <v>78.188630337420562</v>
      </c>
      <c r="G25" s="9">
        <f t="shared" si="2"/>
        <v>1302.7642733824173</v>
      </c>
    </row>
    <row r="26" spans="1:7" x14ac:dyDescent="0.55000000000000004">
      <c r="A26" s="10" t="s">
        <v>109</v>
      </c>
      <c r="B26" s="11" t="s">
        <v>110</v>
      </c>
      <c r="C26" s="73">
        <v>10146</v>
      </c>
      <c r="D26" s="26">
        <v>15800.093999999999</v>
      </c>
      <c r="E26" s="26">
        <v>7290.4840000000004</v>
      </c>
      <c r="F26" s="26">
        <v>8.436630241783849</v>
      </c>
      <c r="G26" s="42">
        <v>115.84817309027862</v>
      </c>
    </row>
    <row r="27" spans="1:7" x14ac:dyDescent="0.55000000000000004">
      <c r="A27" s="10" t="s">
        <v>111</v>
      </c>
      <c r="B27" s="14" t="s">
        <v>22</v>
      </c>
      <c r="C27" s="73">
        <v>23552</v>
      </c>
      <c r="D27" s="26">
        <v>21649.302000000003</v>
      </c>
      <c r="E27" s="26">
        <v>11129.25325</v>
      </c>
      <c r="F27" s="26">
        <v>11.0886781188497</v>
      </c>
      <c r="G27" s="42">
        <v>194.94082186181356</v>
      </c>
    </row>
    <row r="28" spans="1:7" x14ac:dyDescent="0.55000000000000004">
      <c r="A28" s="10" t="s">
        <v>112</v>
      </c>
      <c r="B28" s="14" t="s">
        <v>23</v>
      </c>
      <c r="C28" s="73">
        <v>25541</v>
      </c>
      <c r="D28" s="26">
        <v>23391.194800000096</v>
      </c>
      <c r="E28" s="26">
        <v>8450.6370000000006</v>
      </c>
      <c r="F28" s="26">
        <v>6.8553052247362904</v>
      </c>
      <c r="G28" s="42">
        <v>117.28102084674845</v>
      </c>
    </row>
    <row r="29" spans="1:7" x14ac:dyDescent="0.55000000000000004">
      <c r="A29" s="10" t="s">
        <v>113</v>
      </c>
      <c r="B29" s="14" t="s">
        <v>24</v>
      </c>
      <c r="C29" s="73">
        <v>9430</v>
      </c>
      <c r="D29" s="26">
        <v>6336.3315000000021</v>
      </c>
      <c r="E29" s="26">
        <v>1425.9169999999999</v>
      </c>
      <c r="F29" s="26">
        <v>1.319254200492</v>
      </c>
      <c r="G29" s="42">
        <v>23.127023796401108</v>
      </c>
    </row>
    <row r="30" spans="1:7" x14ac:dyDescent="0.55000000000000004">
      <c r="A30" s="10" t="s">
        <v>114</v>
      </c>
      <c r="B30" s="14" t="s">
        <v>25</v>
      </c>
      <c r="C30" s="73">
        <v>15681</v>
      </c>
      <c r="D30" s="26">
        <v>19834.868999999984</v>
      </c>
      <c r="E30" s="26">
        <v>8172.2793200000006</v>
      </c>
      <c r="F30" s="26">
        <v>5.6532242307901104</v>
      </c>
      <c r="G30" s="42">
        <v>84.772874611215286</v>
      </c>
    </row>
    <row r="31" spans="1:7" x14ac:dyDescent="0.55000000000000004">
      <c r="A31" s="10" t="s">
        <v>115</v>
      </c>
      <c r="B31" s="14" t="s">
        <v>26</v>
      </c>
      <c r="C31" s="73">
        <v>7223</v>
      </c>
      <c r="D31" s="26">
        <v>11365.772199999979</v>
      </c>
      <c r="E31" s="26">
        <v>6221.4747500000003</v>
      </c>
      <c r="F31" s="26">
        <v>6.3372119681221299</v>
      </c>
      <c r="G31" s="42">
        <v>112.98738110304528</v>
      </c>
    </row>
    <row r="32" spans="1:7" x14ac:dyDescent="0.55000000000000004">
      <c r="A32" s="10" t="s">
        <v>116</v>
      </c>
      <c r="B32" s="14" t="s">
        <v>27</v>
      </c>
      <c r="C32" s="73">
        <v>8200</v>
      </c>
      <c r="D32" s="26">
        <v>7527.3120000000135</v>
      </c>
      <c r="E32" s="26">
        <v>1407.3961099999999</v>
      </c>
      <c r="F32" s="26">
        <v>0.94107895323461199</v>
      </c>
      <c r="G32" s="42">
        <v>14.676507566926858</v>
      </c>
    </row>
    <row r="33" spans="1:7" x14ac:dyDescent="0.55000000000000004">
      <c r="A33" s="10" t="s">
        <v>117</v>
      </c>
      <c r="B33" s="14" t="s">
        <v>28</v>
      </c>
      <c r="C33" s="73">
        <v>15942</v>
      </c>
      <c r="D33" s="26">
        <v>10854.220299999977</v>
      </c>
      <c r="E33" s="26">
        <v>1035.4590000000001</v>
      </c>
      <c r="F33" s="26">
        <v>0.82691227196397199</v>
      </c>
      <c r="G33" s="42">
        <v>13.421735348000645</v>
      </c>
    </row>
    <row r="34" spans="1:7" x14ac:dyDescent="0.55000000000000004">
      <c r="A34" s="10" t="s">
        <v>118</v>
      </c>
      <c r="B34" s="14" t="s">
        <v>29</v>
      </c>
      <c r="C34" s="73">
        <v>13821</v>
      </c>
      <c r="D34" s="26">
        <v>12628.729200000002</v>
      </c>
      <c r="E34" s="26">
        <v>20282.789499999999</v>
      </c>
      <c r="F34" s="26">
        <v>16.829408672297898</v>
      </c>
      <c r="G34" s="42">
        <v>295.83353982226538</v>
      </c>
    </row>
    <row r="35" spans="1:7" x14ac:dyDescent="0.55000000000000004">
      <c r="A35" s="10" t="s">
        <v>119</v>
      </c>
      <c r="B35" s="14" t="s">
        <v>30</v>
      </c>
      <c r="C35" s="73">
        <v>4083</v>
      </c>
      <c r="D35" s="26">
        <v>3960.551500000005</v>
      </c>
      <c r="E35" s="26">
        <v>415.798</v>
      </c>
      <c r="F35" s="26">
        <v>0.29312653262799498</v>
      </c>
      <c r="G35" s="42">
        <v>4.657204518599988</v>
      </c>
    </row>
    <row r="36" spans="1:7" x14ac:dyDescent="0.55000000000000004">
      <c r="A36" s="10" t="s">
        <v>120</v>
      </c>
      <c r="B36" s="14" t="s">
        <v>31</v>
      </c>
      <c r="C36" s="73">
        <v>14756</v>
      </c>
      <c r="D36" s="26">
        <v>12316.460000000003</v>
      </c>
      <c r="E36" s="26">
        <v>4725.50425</v>
      </c>
      <c r="F36" s="26">
        <v>3.9506934450800801</v>
      </c>
      <c r="G36" s="42">
        <v>64.444792473159538</v>
      </c>
    </row>
    <row r="37" spans="1:7" x14ac:dyDescent="0.55000000000000004">
      <c r="A37" s="10" t="s">
        <v>121</v>
      </c>
      <c r="B37" s="14" t="s">
        <v>32</v>
      </c>
      <c r="C37" s="73">
        <v>13592</v>
      </c>
      <c r="D37" s="26">
        <v>7503.6094999999932</v>
      </c>
      <c r="E37" s="26">
        <v>407.56700000000001</v>
      </c>
      <c r="F37" s="26">
        <v>0.38397785587599198</v>
      </c>
      <c r="G37" s="42">
        <v>6.8884722545404671</v>
      </c>
    </row>
    <row r="38" spans="1:7" x14ac:dyDescent="0.55000000000000004">
      <c r="A38" s="10" t="s">
        <v>122</v>
      </c>
      <c r="B38" s="14" t="s">
        <v>33</v>
      </c>
      <c r="C38" s="73">
        <v>5336</v>
      </c>
      <c r="D38" s="26">
        <v>2913.5929999999976</v>
      </c>
      <c r="E38" s="26">
        <v>1187.6110000000001</v>
      </c>
      <c r="F38" s="26">
        <v>0.60112795943198094</v>
      </c>
      <c r="G38" s="42">
        <v>9.7814518646000614</v>
      </c>
    </row>
    <row r="39" spans="1:7" x14ac:dyDescent="0.55000000000000004">
      <c r="A39" s="10" t="s">
        <v>123</v>
      </c>
      <c r="B39" s="14" t="s">
        <v>34</v>
      </c>
      <c r="C39" s="73">
        <v>10820</v>
      </c>
      <c r="D39" s="26">
        <v>11132.128000000004</v>
      </c>
      <c r="E39" s="26">
        <v>4832.9497499999998</v>
      </c>
      <c r="F39" s="26">
        <v>3.18931967529101</v>
      </c>
      <c r="G39" s="42">
        <v>54.908283164821349</v>
      </c>
    </row>
    <row r="40" spans="1:7" x14ac:dyDescent="0.55000000000000004">
      <c r="A40" s="10" t="s">
        <v>124</v>
      </c>
      <c r="B40" s="14" t="s">
        <v>35</v>
      </c>
      <c r="C40" s="73">
        <v>10902</v>
      </c>
      <c r="D40" s="26">
        <v>8901.7998000000243</v>
      </c>
      <c r="E40" s="26">
        <v>3267.0059999999999</v>
      </c>
      <c r="F40" s="26">
        <v>2.6019128525880197</v>
      </c>
      <c r="G40" s="42">
        <v>41.145653208741422</v>
      </c>
    </row>
    <row r="41" spans="1:7" x14ac:dyDescent="0.55000000000000004">
      <c r="A41" s="10" t="s">
        <v>125</v>
      </c>
      <c r="B41" s="14" t="s">
        <v>36</v>
      </c>
      <c r="C41" s="73">
        <v>15060</v>
      </c>
      <c r="D41" s="26">
        <v>20824.272500000003</v>
      </c>
      <c r="E41" s="26">
        <v>4940.7743499999997</v>
      </c>
      <c r="F41" s="26">
        <v>4.2163385078061202</v>
      </c>
      <c r="G41" s="42">
        <v>71.884669085134163</v>
      </c>
    </row>
    <row r="42" spans="1:7" x14ac:dyDescent="0.55000000000000004">
      <c r="A42" s="10" t="s">
        <v>126</v>
      </c>
      <c r="B42" s="14" t="s">
        <v>37</v>
      </c>
      <c r="C42" s="73">
        <v>13568</v>
      </c>
      <c r="D42" s="26">
        <v>23379.983500000017</v>
      </c>
      <c r="E42" s="26">
        <v>3251.5622499999999</v>
      </c>
      <c r="F42" s="26">
        <v>2.0915636397799799</v>
      </c>
      <c r="G42" s="42">
        <v>31.182565718701227</v>
      </c>
    </row>
    <row r="43" spans="1:7" x14ac:dyDescent="0.55000000000000004">
      <c r="A43" s="10" t="s">
        <v>127</v>
      </c>
      <c r="B43" s="14" t="s">
        <v>38</v>
      </c>
      <c r="C43" s="73">
        <v>12201</v>
      </c>
      <c r="D43" s="26">
        <v>11041.48729999999</v>
      </c>
      <c r="E43" s="26">
        <v>1342.4423000000002</v>
      </c>
      <c r="F43" s="26">
        <v>0.96797880384799806</v>
      </c>
      <c r="G43" s="42">
        <v>17.193767021191249</v>
      </c>
    </row>
    <row r="44" spans="1:7" x14ac:dyDescent="0.55000000000000004">
      <c r="A44" s="10" t="s">
        <v>112</v>
      </c>
      <c r="B44" s="14" t="s">
        <v>39</v>
      </c>
      <c r="C44" s="73">
        <v>6300</v>
      </c>
      <c r="D44" s="26">
        <v>5374.1595999999927</v>
      </c>
      <c r="E44" s="26">
        <v>954.37727000000007</v>
      </c>
      <c r="F44" s="26">
        <v>0.719297281396856</v>
      </c>
      <c r="G44" s="42">
        <v>12.405022949552487</v>
      </c>
    </row>
    <row r="45" spans="1:7" x14ac:dyDescent="0.55000000000000004">
      <c r="A45" s="10" t="s">
        <v>128</v>
      </c>
      <c r="B45" s="17" t="s">
        <v>40</v>
      </c>
      <c r="C45" s="73">
        <v>9260</v>
      </c>
      <c r="D45" s="26">
        <v>6128.0738999999876</v>
      </c>
      <c r="E45" s="26">
        <v>1159.269</v>
      </c>
      <c r="F45" s="26">
        <v>0.88558990142397898</v>
      </c>
      <c r="G45" s="42">
        <v>15.38331307668054</v>
      </c>
    </row>
    <row r="46" spans="1:7" x14ac:dyDescent="0.55000000000000004">
      <c r="A46" s="102" t="s">
        <v>41</v>
      </c>
      <c r="B46" s="103"/>
      <c r="C46" s="9">
        <f>SUM(C47:C63)</f>
        <v>127522</v>
      </c>
      <c r="D46" s="9">
        <f t="shared" ref="D46:G46" si="3">SUM(D47:D63)</f>
        <v>121888.66590000007</v>
      </c>
      <c r="E46" s="9">
        <f t="shared" si="3"/>
        <v>86935.715060000017</v>
      </c>
      <c r="F46" s="9">
        <f t="shared" si="3"/>
        <v>48.296048183830187</v>
      </c>
      <c r="G46" s="9">
        <f t="shared" si="3"/>
        <v>720.51902460202825</v>
      </c>
    </row>
    <row r="47" spans="1:7" x14ac:dyDescent="0.55000000000000004">
      <c r="A47" s="10" t="s">
        <v>129</v>
      </c>
      <c r="B47" s="11" t="s">
        <v>42</v>
      </c>
      <c r="C47" s="73">
        <v>6072</v>
      </c>
      <c r="D47" s="26">
        <v>7525.2874999999958</v>
      </c>
      <c r="E47" s="26">
        <v>5289.6769999999997</v>
      </c>
      <c r="F47" s="26">
        <v>3.0872971717040301</v>
      </c>
      <c r="G47" s="42">
        <v>34.287562128080054</v>
      </c>
    </row>
    <row r="48" spans="1:7" s="2" customFormat="1" x14ac:dyDescent="0.55000000000000004">
      <c r="A48" s="10" t="s">
        <v>130</v>
      </c>
      <c r="B48" s="14" t="s">
        <v>43</v>
      </c>
      <c r="C48" s="73">
        <v>13116</v>
      </c>
      <c r="D48" s="26">
        <v>10969.747100000042</v>
      </c>
      <c r="E48" s="26">
        <v>8262.9073100000005</v>
      </c>
      <c r="F48" s="26">
        <v>9.3177192593667204</v>
      </c>
      <c r="G48" s="42">
        <v>151.7124515971141</v>
      </c>
    </row>
    <row r="49" spans="1:7" x14ac:dyDescent="0.55000000000000004">
      <c r="A49" s="10" t="s">
        <v>131</v>
      </c>
      <c r="B49" s="14" t="s">
        <v>44</v>
      </c>
      <c r="C49" s="73">
        <v>12717</v>
      </c>
      <c r="D49" s="26">
        <v>4664.6473000000033</v>
      </c>
      <c r="E49" s="26">
        <v>2112.2190000000001</v>
      </c>
      <c r="F49" s="26">
        <v>1.8841274333839801</v>
      </c>
      <c r="G49" s="42">
        <v>31.858321149820313</v>
      </c>
    </row>
    <row r="50" spans="1:7" x14ac:dyDescent="0.55000000000000004">
      <c r="A50" s="10" t="s">
        <v>132</v>
      </c>
      <c r="B50" s="14" t="s">
        <v>45</v>
      </c>
      <c r="C50" s="73">
        <v>746</v>
      </c>
      <c r="D50" s="26">
        <v>4814.6303999999882</v>
      </c>
      <c r="E50" s="26">
        <v>566.77149999999995</v>
      </c>
      <c r="F50" s="26">
        <v>0.44607217969199103</v>
      </c>
      <c r="G50" s="42">
        <v>7.6773456828902606</v>
      </c>
    </row>
    <row r="51" spans="1:7" x14ac:dyDescent="0.55000000000000004">
      <c r="A51" s="10" t="s">
        <v>133</v>
      </c>
      <c r="B51" s="14" t="s">
        <v>46</v>
      </c>
      <c r="C51" s="73">
        <v>8056</v>
      </c>
      <c r="D51" s="26">
        <v>12860.609999999988</v>
      </c>
      <c r="E51" s="26">
        <v>24549.260999999999</v>
      </c>
      <c r="F51" s="26">
        <v>7.6104214129160503</v>
      </c>
      <c r="G51" s="42">
        <v>80.887610480099639</v>
      </c>
    </row>
    <row r="52" spans="1:7" x14ac:dyDescent="0.55000000000000004">
      <c r="A52" s="10" t="s">
        <v>134</v>
      </c>
      <c r="B52" s="14" t="s">
        <v>47</v>
      </c>
      <c r="C52" s="73">
        <v>11379</v>
      </c>
      <c r="D52" s="26">
        <v>3966.7307000000737</v>
      </c>
      <c r="E52" s="26">
        <v>285.82900000000001</v>
      </c>
      <c r="F52" s="26">
        <v>0.24017936004399401</v>
      </c>
      <c r="G52" s="42">
        <v>4.1291151350800117</v>
      </c>
    </row>
    <row r="53" spans="1:7" x14ac:dyDescent="0.55000000000000004">
      <c r="A53" s="10" t="s">
        <v>135</v>
      </c>
      <c r="B53" s="14" t="s">
        <v>48</v>
      </c>
      <c r="C53" s="73">
        <v>9109</v>
      </c>
      <c r="D53" s="26">
        <v>8646.4244999999937</v>
      </c>
      <c r="E53" s="26">
        <v>3716.6779999999999</v>
      </c>
      <c r="F53" s="26">
        <v>3.7472952210760697</v>
      </c>
      <c r="G53" s="42">
        <v>65.630406231759821</v>
      </c>
    </row>
    <row r="54" spans="1:7" x14ac:dyDescent="0.55000000000000004">
      <c r="A54" s="10" t="s">
        <v>136</v>
      </c>
      <c r="B54" s="14" t="s">
        <v>49</v>
      </c>
      <c r="C54" s="73">
        <v>9167</v>
      </c>
      <c r="D54" s="26">
        <v>13115.260499999997</v>
      </c>
      <c r="E54" s="26">
        <v>9833.8155000000006</v>
      </c>
      <c r="F54" s="26">
        <v>3.0547733225480003</v>
      </c>
      <c r="G54" s="42">
        <v>40.42831426536992</v>
      </c>
    </row>
    <row r="55" spans="1:7" x14ac:dyDescent="0.55000000000000004">
      <c r="A55" s="10" t="s">
        <v>137</v>
      </c>
      <c r="B55" s="14" t="s">
        <v>50</v>
      </c>
      <c r="C55" s="73">
        <v>9157</v>
      </c>
      <c r="D55" s="26">
        <v>8902.5372999999872</v>
      </c>
      <c r="E55" s="26">
        <v>11052.481</v>
      </c>
      <c r="F55" s="26">
        <v>10.170969801435399</v>
      </c>
      <c r="G55" s="42">
        <v>171.42730801901925</v>
      </c>
    </row>
    <row r="56" spans="1:7" s="2" customFormat="1" x14ac:dyDescent="0.55000000000000004">
      <c r="A56" s="10" t="s">
        <v>138</v>
      </c>
      <c r="B56" s="14" t="s">
        <v>51</v>
      </c>
      <c r="C56" s="73">
        <v>8457</v>
      </c>
      <c r="D56" s="26">
        <v>13949.035799999998</v>
      </c>
      <c r="E56" s="26">
        <v>14129.059499999999</v>
      </c>
      <c r="F56" s="26">
        <v>3.6113640470880299</v>
      </c>
      <c r="G56" s="42">
        <v>50.02936808471155</v>
      </c>
    </row>
    <row r="57" spans="1:7" x14ac:dyDescent="0.55000000000000004">
      <c r="A57" s="10" t="s">
        <v>139</v>
      </c>
      <c r="B57" s="14" t="s">
        <v>52</v>
      </c>
      <c r="C57" s="73">
        <v>7051</v>
      </c>
      <c r="D57" s="26">
        <v>5522.2004000000106</v>
      </c>
      <c r="E57" s="26">
        <v>812.57</v>
      </c>
      <c r="F57" s="26">
        <v>0.79157889021997696</v>
      </c>
      <c r="G57" s="42">
        <v>13.747013142800713</v>
      </c>
    </row>
    <row r="58" spans="1:7" x14ac:dyDescent="0.55000000000000004">
      <c r="A58" s="10" t="s">
        <v>140</v>
      </c>
      <c r="B58" s="14" t="s">
        <v>53</v>
      </c>
      <c r="C58" s="73">
        <v>1252</v>
      </c>
      <c r="D58" s="26">
        <v>409.85079999999988</v>
      </c>
      <c r="E58" s="26">
        <v>98.686999999999998</v>
      </c>
      <c r="F58" s="26">
        <v>7.8375330924000203E-2</v>
      </c>
      <c r="G58" s="42">
        <v>1.2938637905999923</v>
      </c>
    </row>
    <row r="59" spans="1:7" x14ac:dyDescent="0.55000000000000004">
      <c r="A59" s="10" t="s">
        <v>141</v>
      </c>
      <c r="B59" s="14" t="s">
        <v>54</v>
      </c>
      <c r="C59" s="73">
        <v>11867</v>
      </c>
      <c r="D59" s="26">
        <v>5509.4782999999952</v>
      </c>
      <c r="E59" s="26">
        <v>1070.0229999999999</v>
      </c>
      <c r="F59" s="26">
        <v>0.85483240696395701</v>
      </c>
      <c r="G59" s="42">
        <v>13.929938956740783</v>
      </c>
    </row>
    <row r="60" spans="1:7" x14ac:dyDescent="0.55000000000000004">
      <c r="A60" s="10" t="s">
        <v>142</v>
      </c>
      <c r="B60" s="14" t="s">
        <v>55</v>
      </c>
      <c r="C60" s="73">
        <v>2232</v>
      </c>
      <c r="D60" s="26">
        <v>1182.1153999999995</v>
      </c>
      <c r="E60" s="26">
        <v>410.47399999999999</v>
      </c>
      <c r="F60" s="26">
        <v>0.31799158366799696</v>
      </c>
      <c r="G60" s="42">
        <v>5.1421715879400134</v>
      </c>
    </row>
    <row r="61" spans="1:7" x14ac:dyDescent="0.55000000000000004">
      <c r="A61" s="10" t="s">
        <v>143</v>
      </c>
      <c r="B61" s="14" t="s">
        <v>56</v>
      </c>
      <c r="C61" s="73">
        <v>8045</v>
      </c>
      <c r="D61" s="26">
        <v>10824.181500000004</v>
      </c>
      <c r="E61" s="26">
        <v>2589.58725</v>
      </c>
      <c r="F61" s="26">
        <v>1.8530214325480201</v>
      </c>
      <c r="G61" s="42">
        <v>28.484348438520573</v>
      </c>
    </row>
    <row r="62" spans="1:7" x14ac:dyDescent="0.55000000000000004">
      <c r="A62" s="10" t="s">
        <v>144</v>
      </c>
      <c r="B62" s="14" t="s">
        <v>57</v>
      </c>
      <c r="C62" s="73">
        <v>5632</v>
      </c>
      <c r="D62" s="26">
        <v>5325.5076000000026</v>
      </c>
      <c r="E62" s="26">
        <v>894.72299999999996</v>
      </c>
      <c r="F62" s="26">
        <v>0.574865443987985</v>
      </c>
      <c r="G62" s="42">
        <v>9.9591182597213663</v>
      </c>
    </row>
    <row r="63" spans="1:7" x14ac:dyDescent="0.55000000000000004">
      <c r="A63" s="10" t="s">
        <v>145</v>
      </c>
      <c r="B63" s="17" t="s">
        <v>58</v>
      </c>
      <c r="C63" s="73">
        <v>3467</v>
      </c>
      <c r="D63" s="26">
        <v>3700.4208000000003</v>
      </c>
      <c r="E63" s="26">
        <v>1260.952</v>
      </c>
      <c r="F63" s="26">
        <v>0.65516388626399691</v>
      </c>
      <c r="G63" s="42">
        <v>9.8947676517600396</v>
      </c>
    </row>
    <row r="64" spans="1:7" x14ac:dyDescent="0.55000000000000004">
      <c r="A64" s="102" t="s">
        <v>59</v>
      </c>
      <c r="B64" s="103"/>
      <c r="C64" s="9">
        <f>SUM(C65:C78)</f>
        <v>49884</v>
      </c>
      <c r="D64" s="9">
        <f t="shared" ref="D64:G64" si="4">SUM(D65:D78)</f>
        <v>36951.614550000049</v>
      </c>
      <c r="E64" s="9">
        <f t="shared" si="4"/>
        <v>18947.570274999998</v>
      </c>
      <c r="F64" s="9">
        <f t="shared" si="4"/>
        <v>11.356260123717034</v>
      </c>
      <c r="G64" s="9">
        <f t="shared" si="4"/>
        <v>163.73303711524972</v>
      </c>
    </row>
    <row r="65" spans="1:7" x14ac:dyDescent="0.55000000000000004">
      <c r="A65" s="10" t="s">
        <v>146</v>
      </c>
      <c r="B65" s="11" t="s">
        <v>60</v>
      </c>
      <c r="C65" s="73">
        <v>1655</v>
      </c>
      <c r="D65" s="26">
        <v>1530.5451999999989</v>
      </c>
      <c r="E65" s="26">
        <v>403.14400000000001</v>
      </c>
      <c r="F65" s="26">
        <v>0.25061308675999999</v>
      </c>
      <c r="G65" s="42">
        <v>3.5595492452400066</v>
      </c>
    </row>
    <row r="66" spans="1:7" x14ac:dyDescent="0.55000000000000004">
      <c r="A66" s="10" t="s">
        <v>147</v>
      </c>
      <c r="B66" s="14" t="s">
        <v>61</v>
      </c>
      <c r="C66" s="74">
        <v>1788</v>
      </c>
      <c r="D66" s="24">
        <v>3604.6333500000032</v>
      </c>
      <c r="E66" s="24">
        <v>687.50800000000004</v>
      </c>
      <c r="F66" s="24">
        <v>0.51728106667999496</v>
      </c>
      <c r="G66" s="43">
        <v>6.4920777235200218</v>
      </c>
    </row>
    <row r="67" spans="1:7" x14ac:dyDescent="0.55000000000000004">
      <c r="A67" s="10" t="s">
        <v>148</v>
      </c>
      <c r="B67" s="14" t="s">
        <v>62</v>
      </c>
      <c r="C67" s="74">
        <v>1872</v>
      </c>
      <c r="D67" s="24">
        <v>984.71399999999812</v>
      </c>
      <c r="E67" s="24">
        <v>459.315</v>
      </c>
      <c r="F67" s="24">
        <v>0.23036792439999998</v>
      </c>
      <c r="G67" s="43">
        <v>2.9917655580000027</v>
      </c>
    </row>
    <row r="68" spans="1:7" x14ac:dyDescent="0.55000000000000004">
      <c r="A68" s="10" t="s">
        <v>149</v>
      </c>
      <c r="B68" s="14" t="s">
        <v>63</v>
      </c>
      <c r="C68" s="74">
        <v>10775</v>
      </c>
      <c r="D68" s="24">
        <v>9668.4993000000341</v>
      </c>
      <c r="E68" s="24">
        <v>6995.0015000000003</v>
      </c>
      <c r="F68" s="24">
        <v>4.9240897520040301</v>
      </c>
      <c r="G68" s="43">
        <v>78.315917533829762</v>
      </c>
    </row>
    <row r="69" spans="1:7" x14ac:dyDescent="0.55000000000000004">
      <c r="A69" s="10" t="s">
        <v>150</v>
      </c>
      <c r="B69" s="14" t="s">
        <v>64</v>
      </c>
      <c r="C69" s="74">
        <v>2188</v>
      </c>
      <c r="D69" s="23">
        <v>419.42329999999839</v>
      </c>
      <c r="E69" s="23">
        <v>484.56099999999998</v>
      </c>
      <c r="F69" s="23">
        <v>0.25818073928000002</v>
      </c>
      <c r="G69" s="39">
        <v>3.5177336269600152</v>
      </c>
    </row>
    <row r="70" spans="1:7" x14ac:dyDescent="0.55000000000000004">
      <c r="A70" s="10" t="s">
        <v>151</v>
      </c>
      <c r="B70" s="14" t="s">
        <v>65</v>
      </c>
      <c r="C70" s="74">
        <v>1712</v>
      </c>
      <c r="D70" s="24">
        <v>1091.3309999999969</v>
      </c>
      <c r="E70" s="24">
        <v>577.94974999999999</v>
      </c>
      <c r="F70" s="24">
        <v>0.219675791807</v>
      </c>
      <c r="G70" s="43">
        <v>2.3534217688599992</v>
      </c>
    </row>
    <row r="71" spans="1:7" x14ac:dyDescent="0.55000000000000004">
      <c r="A71" s="10" t="s">
        <v>152</v>
      </c>
      <c r="B71" s="14" t="s">
        <v>66</v>
      </c>
      <c r="C71" s="74">
        <v>470</v>
      </c>
      <c r="D71" s="24">
        <v>60.548100000000026</v>
      </c>
      <c r="E71" s="24">
        <v>45.955525000000002</v>
      </c>
      <c r="F71" s="24">
        <v>1.846578124E-2</v>
      </c>
      <c r="G71" s="43">
        <v>0.17118475439999975</v>
      </c>
    </row>
    <row r="72" spans="1:7" x14ac:dyDescent="0.55000000000000004">
      <c r="A72" s="10" t="s">
        <v>153</v>
      </c>
      <c r="B72" s="14" t="s">
        <v>67</v>
      </c>
      <c r="C72" s="74">
        <v>8681</v>
      </c>
      <c r="D72" s="24">
        <v>5403.9591000000037</v>
      </c>
      <c r="E72" s="24">
        <v>3834.9870000000001</v>
      </c>
      <c r="F72" s="24">
        <v>1.93124796372001</v>
      </c>
      <c r="G72" s="43">
        <v>24.648558011019983</v>
      </c>
    </row>
    <row r="73" spans="1:7" x14ac:dyDescent="0.55000000000000004">
      <c r="A73" s="10" t="s">
        <v>154</v>
      </c>
      <c r="B73" s="14" t="s">
        <v>68</v>
      </c>
      <c r="C73" s="74">
        <v>111</v>
      </c>
      <c r="D73" s="23">
        <v>20.394399999999997</v>
      </c>
      <c r="E73" s="23">
        <v>11.695</v>
      </c>
      <c r="F73" s="23">
        <v>4.8215251799999994E-3</v>
      </c>
      <c r="G73" s="39">
        <v>4.9849162199999991E-2</v>
      </c>
    </row>
    <row r="74" spans="1:7" x14ac:dyDescent="0.55000000000000004">
      <c r="A74" s="10" t="s">
        <v>155</v>
      </c>
      <c r="B74" s="14" t="s">
        <v>69</v>
      </c>
      <c r="C74" s="74">
        <v>1266</v>
      </c>
      <c r="D74" s="23">
        <v>438.2219999999993</v>
      </c>
      <c r="E74" s="23">
        <v>211.083</v>
      </c>
      <c r="F74" s="23">
        <v>0.10394470308000001</v>
      </c>
      <c r="G74" s="39">
        <v>1.5896994430999964</v>
      </c>
    </row>
    <row r="75" spans="1:7" x14ac:dyDescent="0.55000000000000004">
      <c r="A75" s="10" t="s">
        <v>156</v>
      </c>
      <c r="B75" s="14" t="s">
        <v>70</v>
      </c>
      <c r="C75" s="74">
        <v>1107</v>
      </c>
      <c r="D75" s="23">
        <v>340.22709999999984</v>
      </c>
      <c r="E75" s="23">
        <v>144.73500000000001</v>
      </c>
      <c r="F75" s="23">
        <v>8.4942407112000601E-2</v>
      </c>
      <c r="G75" s="39">
        <v>1.2731874848999964</v>
      </c>
    </row>
    <row r="76" spans="1:7" x14ac:dyDescent="0.55000000000000004">
      <c r="A76" s="10" t="s">
        <v>157</v>
      </c>
      <c r="B76" s="14" t="s">
        <v>71</v>
      </c>
      <c r="C76" s="74">
        <v>8648</v>
      </c>
      <c r="D76" s="23">
        <v>6494.506600000017</v>
      </c>
      <c r="E76" s="23">
        <v>1427.6914999999999</v>
      </c>
      <c r="F76" s="23">
        <v>0.82504649724999901</v>
      </c>
      <c r="G76" s="39">
        <v>11.609698919840003</v>
      </c>
    </row>
    <row r="77" spans="1:7" x14ac:dyDescent="0.55000000000000004">
      <c r="A77" s="10" t="s">
        <v>158</v>
      </c>
      <c r="B77" s="14" t="s">
        <v>72</v>
      </c>
      <c r="C77" s="74">
        <v>2313</v>
      </c>
      <c r="D77" s="24">
        <v>686.68529999999896</v>
      </c>
      <c r="E77" s="24">
        <v>535.84</v>
      </c>
      <c r="F77" s="24">
        <v>0.319408429019997</v>
      </c>
      <c r="G77" s="43">
        <v>4.6851532588000104</v>
      </c>
    </row>
    <row r="78" spans="1:7" x14ac:dyDescent="0.55000000000000004">
      <c r="A78" s="10" t="s">
        <v>159</v>
      </c>
      <c r="B78" s="17" t="s">
        <v>73</v>
      </c>
      <c r="C78" s="75">
        <v>7298</v>
      </c>
      <c r="D78" s="31">
        <v>6207.9258000000045</v>
      </c>
      <c r="E78" s="31">
        <v>3128.1039999999998</v>
      </c>
      <c r="F78" s="31">
        <v>1.668174456184</v>
      </c>
      <c r="G78" s="56">
        <v>22.475240624579939</v>
      </c>
    </row>
    <row r="79" spans="1:7" x14ac:dyDescent="0.55000000000000004">
      <c r="A79" s="102" t="s">
        <v>74</v>
      </c>
      <c r="B79" s="103"/>
      <c r="C79" s="9">
        <f>SUM(C80:C87)</f>
        <v>23780</v>
      </c>
      <c r="D79" s="9">
        <f t="shared" ref="D79:G79" si="5">SUM(D80:D87)</f>
        <v>115612.03049999999</v>
      </c>
      <c r="E79" s="9">
        <f t="shared" si="5"/>
        <v>42229.120500000005</v>
      </c>
      <c r="F79" s="9">
        <f t="shared" si="5"/>
        <v>72.166964839519423</v>
      </c>
      <c r="G79" s="9">
        <f t="shared" si="5"/>
        <v>902.29646962367224</v>
      </c>
    </row>
    <row r="80" spans="1:7" x14ac:dyDescent="0.55000000000000004">
      <c r="A80" s="10" t="s">
        <v>160</v>
      </c>
      <c r="B80" s="11" t="s">
        <v>75</v>
      </c>
      <c r="C80" s="73">
        <v>3342</v>
      </c>
      <c r="D80" s="26">
        <v>4020.5920000000101</v>
      </c>
      <c r="E80" s="26">
        <v>1963.127</v>
      </c>
      <c r="F80" s="26">
        <v>2.3007030426880202</v>
      </c>
      <c r="G80" s="42">
        <v>34.893374222738906</v>
      </c>
    </row>
    <row r="81" spans="1:7" x14ac:dyDescent="0.55000000000000004">
      <c r="A81" s="10" t="s">
        <v>161</v>
      </c>
      <c r="B81" s="14" t="s">
        <v>76</v>
      </c>
      <c r="C81" s="73">
        <v>5638</v>
      </c>
      <c r="D81" s="26">
        <v>47632.054099999987</v>
      </c>
      <c r="E81" s="26">
        <v>9018.6389999999992</v>
      </c>
      <c r="F81" s="26">
        <v>22.110488593779898</v>
      </c>
      <c r="G81" s="42">
        <v>250.78278309920202</v>
      </c>
    </row>
    <row r="82" spans="1:7" x14ac:dyDescent="0.55000000000000004">
      <c r="A82" s="10" t="s">
        <v>162</v>
      </c>
      <c r="B82" s="14" t="s">
        <v>77</v>
      </c>
      <c r="C82" s="74">
        <v>1543</v>
      </c>
      <c r="D82" s="24">
        <v>556.0071999999999</v>
      </c>
      <c r="E82" s="24">
        <v>216.49</v>
      </c>
      <c r="F82" s="24">
        <v>0.16343405056000002</v>
      </c>
      <c r="G82" s="43">
        <v>2.7089053001999948</v>
      </c>
    </row>
    <row r="83" spans="1:7" x14ac:dyDescent="0.55000000000000004">
      <c r="A83" s="10" t="s">
        <v>163</v>
      </c>
      <c r="B83" s="14" t="s">
        <v>78</v>
      </c>
      <c r="C83" s="74">
        <v>1707</v>
      </c>
      <c r="D83" s="24">
        <v>5896.5525000000025</v>
      </c>
      <c r="E83" s="24">
        <v>4475.16</v>
      </c>
      <c r="F83" s="24">
        <v>4.7337714931600106</v>
      </c>
      <c r="G83" s="43">
        <v>74.895361984800147</v>
      </c>
    </row>
    <row r="84" spans="1:7" x14ac:dyDescent="0.55000000000000004">
      <c r="A84" s="10" t="s">
        <v>164</v>
      </c>
      <c r="B84" s="14" t="s">
        <v>79</v>
      </c>
      <c r="C84" s="74">
        <v>2480</v>
      </c>
      <c r="D84" s="23">
        <v>12061.717500000002</v>
      </c>
      <c r="E84" s="23">
        <v>3203.777</v>
      </c>
      <c r="F84" s="23">
        <v>8.9092138304399988</v>
      </c>
      <c r="G84" s="39">
        <v>99.248064662799365</v>
      </c>
    </row>
    <row r="85" spans="1:7" x14ac:dyDescent="0.55000000000000004">
      <c r="A85" s="10" t="s">
        <v>165</v>
      </c>
      <c r="B85" s="14" t="s">
        <v>80</v>
      </c>
      <c r="C85" s="74">
        <v>609</v>
      </c>
      <c r="D85" s="23">
        <v>1351.65</v>
      </c>
      <c r="E85" s="23">
        <v>524.51700000000005</v>
      </c>
      <c r="F85" s="23">
        <v>0.21630248671999999</v>
      </c>
      <c r="G85" s="39">
        <v>3.8920132567999985</v>
      </c>
    </row>
    <row r="86" spans="1:7" x14ac:dyDescent="0.55000000000000004">
      <c r="A86" s="10" t="s">
        <v>166</v>
      </c>
      <c r="B86" s="14" t="s">
        <v>81</v>
      </c>
      <c r="C86" s="74">
        <v>1426</v>
      </c>
      <c r="D86" s="24">
        <v>6261.344900000001</v>
      </c>
      <c r="E86" s="24">
        <v>3063.36</v>
      </c>
      <c r="F86" s="24">
        <v>0.72532826439999998</v>
      </c>
      <c r="G86" s="43">
        <v>12.364110570999999</v>
      </c>
    </row>
    <row r="87" spans="1:7" x14ac:dyDescent="0.55000000000000004">
      <c r="A87" s="10" t="s">
        <v>167</v>
      </c>
      <c r="B87" s="17" t="s">
        <v>82</v>
      </c>
      <c r="C87" s="75">
        <v>7035</v>
      </c>
      <c r="D87" s="32">
        <v>37832.112299999993</v>
      </c>
      <c r="E87" s="32">
        <v>19764.050500000001</v>
      </c>
      <c r="F87" s="32">
        <v>33.007723077771502</v>
      </c>
      <c r="G87" s="49">
        <v>423.51185652613168</v>
      </c>
    </row>
    <row r="88" spans="1:7" x14ac:dyDescent="0.55000000000000004">
      <c r="A88" s="102" t="s">
        <v>83</v>
      </c>
      <c r="B88" s="103"/>
      <c r="C88" s="21">
        <f>SUM(C5,C15,C25,C46,C64,C79)</f>
        <v>500749</v>
      </c>
      <c r="D88" s="21">
        <f t="shared" ref="D88:G88" si="6">SUM(D5,D15,D25,D46,D64,D79)</f>
        <v>686317.07305000001</v>
      </c>
      <c r="E88" s="21">
        <f t="shared" si="6"/>
        <v>580025.64116</v>
      </c>
      <c r="F88" s="21">
        <f t="shared" si="6"/>
        <v>444.79008065883903</v>
      </c>
      <c r="G88" s="21">
        <f t="shared" si="6"/>
        <v>6118.3318291147098</v>
      </c>
    </row>
    <row r="89" spans="1:7" x14ac:dyDescent="0.55000000000000004">
      <c r="F89" s="27"/>
      <c r="G89" s="27"/>
    </row>
    <row r="90" spans="1:7" x14ac:dyDescent="0.55000000000000004">
      <c r="A90" s="19" t="s">
        <v>191</v>
      </c>
      <c r="C90" s="20"/>
      <c r="D90" s="20"/>
      <c r="E90" s="19"/>
      <c r="F90" s="57"/>
    </row>
    <row r="91" spans="1:7" x14ac:dyDescent="0.55000000000000004">
      <c r="A91" s="19" t="s">
        <v>168</v>
      </c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scale="3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1"/>
  <sheetViews>
    <sheetView zoomScale="85" zoomScaleNormal="85" workbookViewId="0">
      <pane ySplit="4" topLeftCell="A5" activePane="bottomLeft" state="frozen"/>
      <selection pane="bottomLeft" activeCell="H86" sqref="H86"/>
    </sheetView>
  </sheetViews>
  <sheetFormatPr defaultColWidth="9.140625" defaultRowHeight="24" x14ac:dyDescent="0.55000000000000004"/>
  <cols>
    <col min="1" max="1" width="7" style="1" customWidth="1"/>
    <col min="2" max="2" width="16.28515625" style="1" customWidth="1"/>
    <col min="3" max="3" width="15.28515625" style="1" customWidth="1"/>
    <col min="4" max="4" width="16" style="1" customWidth="1"/>
    <col min="5" max="5" width="16.140625" style="1" customWidth="1"/>
    <col min="6" max="6" width="20" style="25" customWidth="1"/>
    <col min="7" max="7" width="17.28515625" style="25" customWidth="1"/>
    <col min="8" max="16384" width="9.140625" style="1"/>
  </cols>
  <sheetData>
    <row r="1" spans="1:7" ht="27" customHeight="1" x14ac:dyDescent="0.65">
      <c r="A1" s="6" t="s">
        <v>183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3" t="s">
        <v>85</v>
      </c>
      <c r="F3" s="54" t="s">
        <v>170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4" t="s">
        <v>87</v>
      </c>
      <c r="F4" s="55" t="s">
        <v>169</v>
      </c>
      <c r="G4" s="62" t="s">
        <v>172</v>
      </c>
    </row>
    <row r="5" spans="1:7" x14ac:dyDescent="0.55000000000000004">
      <c r="A5" s="104" t="s">
        <v>1</v>
      </c>
      <c r="B5" s="105"/>
      <c r="C5" s="64">
        <f>SUM(C6:C14)</f>
        <v>26010</v>
      </c>
      <c r="D5" s="21">
        <f t="shared" ref="D5:G5" si="0">SUM(D6:D14)</f>
        <v>91342.41829999999</v>
      </c>
      <c r="E5" s="21">
        <f t="shared" si="0"/>
        <v>210544.41910000006</v>
      </c>
      <c r="F5" s="21">
        <f t="shared" si="0"/>
        <v>95.201968719616858</v>
      </c>
      <c r="G5" s="21">
        <f t="shared" si="0"/>
        <v>1022.1579919207927</v>
      </c>
    </row>
    <row r="6" spans="1:7" x14ac:dyDescent="0.55000000000000004">
      <c r="A6" s="10" t="s">
        <v>91</v>
      </c>
      <c r="B6" s="11" t="s">
        <v>2</v>
      </c>
      <c r="C6" s="78">
        <f>กร่อย_62!C6+ชายฝั่ง_62!C6+จืด_62!C6</f>
        <v>2743</v>
      </c>
      <c r="D6" s="63">
        <f>กร่อย_62!D6+ชายฝั่ง_62!D6+จืด_62!D6</f>
        <v>18523.109299999996</v>
      </c>
      <c r="E6" s="63">
        <f>กร่อย_62!E6+ชายฝั่ง_62!E6+จืด_62!E6</f>
        <v>7104.6197999999995</v>
      </c>
      <c r="F6" s="45">
        <f>กร่อย_62!F6+ชายฝั่ง_62!F6+จืด_62!F6</f>
        <v>4.9200761189416102</v>
      </c>
      <c r="G6" s="45">
        <f>กร่อย_62!G6+ชายฝั่ง_62!G6+จืด_62!G6</f>
        <v>95.580930516854309</v>
      </c>
    </row>
    <row r="7" spans="1:7" x14ac:dyDescent="0.55000000000000004">
      <c r="A7" s="10" t="s">
        <v>92</v>
      </c>
      <c r="B7" s="14" t="s">
        <v>3</v>
      </c>
      <c r="C7" s="78">
        <f>กร่อย_62!C7+ชายฝั่ง_62!C7+จืด_62!C7</f>
        <v>3544</v>
      </c>
      <c r="D7" s="63">
        <f>กร่อย_62!D7+ชายฝั่ง_62!D7+จืด_62!D7</f>
        <v>3878.7221000000004</v>
      </c>
      <c r="E7" s="63">
        <f>กร่อย_62!E7+ชายฝั่ง_62!E7+จืด_62!E7</f>
        <v>1451.981</v>
      </c>
      <c r="F7" s="45">
        <f>กร่อย_62!F7+ชายฝั่ง_62!F7+จืด_62!F7</f>
        <v>0.76895949636799799</v>
      </c>
      <c r="G7" s="45">
        <f>กร่อย_62!G7+ชายฝั่ง_62!G7+จืด_62!G7</f>
        <v>11.077527729060048</v>
      </c>
    </row>
    <row r="8" spans="1:7" x14ac:dyDescent="0.55000000000000004">
      <c r="A8" s="10" t="s">
        <v>93</v>
      </c>
      <c r="B8" s="14" t="s">
        <v>4</v>
      </c>
      <c r="C8" s="78">
        <f>กร่อย_62!C8+ชายฝั่ง_62!C8+จืด_62!C8</f>
        <v>1550</v>
      </c>
      <c r="D8" s="63">
        <f>กร่อย_62!D8+ชายฝั่ง_62!D8+จืด_62!D8</f>
        <v>3126.1325000000006</v>
      </c>
      <c r="E8" s="63">
        <f>กร่อย_62!E8+ชายฝั่ง_62!E8+จืด_62!E8</f>
        <v>153454.64980000001</v>
      </c>
      <c r="F8" s="45">
        <f>กร่อย_62!F8+ชายฝั่ง_62!F8+จืด_62!F8</f>
        <v>59.158174043571194</v>
      </c>
      <c r="G8" s="45">
        <f>กร่อย_62!G8+ชายฝั่ง_62!G8+จืด_62!G8</f>
        <v>481.76392940862752</v>
      </c>
    </row>
    <row r="9" spans="1:7" x14ac:dyDescent="0.55000000000000004">
      <c r="A9" s="10" t="s">
        <v>94</v>
      </c>
      <c r="B9" s="14" t="s">
        <v>5</v>
      </c>
      <c r="C9" s="78">
        <f>กร่อย_62!C9+ชายฝั่ง_62!C9+จืด_62!C9</f>
        <v>2344</v>
      </c>
      <c r="D9" s="63">
        <f>กร่อย_62!D9+ชายฝั่ง_62!D9+จืด_62!D9</f>
        <v>26249.014999999999</v>
      </c>
      <c r="E9" s="63">
        <f>กร่อย_62!E9+ชายฝั่ง_62!E9+จืด_62!E9</f>
        <v>19323.112999999998</v>
      </c>
      <c r="F9" s="45">
        <f>กร่อย_62!F9+ชายฝั่ง_62!F9+จืด_62!F9</f>
        <v>9.9106777319179891</v>
      </c>
      <c r="G9" s="45">
        <f>กร่อย_62!G9+ชายฝั่ง_62!G9+จืด_62!G9</f>
        <v>151.13980947178032</v>
      </c>
    </row>
    <row r="10" spans="1:7" x14ac:dyDescent="0.55000000000000004">
      <c r="A10" s="10" t="s">
        <v>95</v>
      </c>
      <c r="B10" s="14" t="s">
        <v>6</v>
      </c>
      <c r="C10" s="78">
        <f>กร่อย_62!C10+ชายฝั่ง_62!C10+จืด_62!C10</f>
        <v>4780</v>
      </c>
      <c r="D10" s="63">
        <f>กร่อย_62!D10+ชายฝั่ง_62!D10+จืด_62!D10</f>
        <v>19806.108599999996</v>
      </c>
      <c r="E10" s="63">
        <f>กร่อย_62!E10+ชายฝั่ง_62!E10+จืด_62!E10</f>
        <v>8190.2415000000001</v>
      </c>
      <c r="F10" s="45">
        <f>กร่อย_62!F10+ชายฝั่ง_62!F10+จืด_62!F10</f>
        <v>7.8565535134460101</v>
      </c>
      <c r="G10" s="45">
        <f>กร่อย_62!G10+ชายฝั่ง_62!G10+จืด_62!G10</f>
        <v>139.42247964969005</v>
      </c>
    </row>
    <row r="11" spans="1:7" x14ac:dyDescent="0.55000000000000004">
      <c r="A11" s="10" t="s">
        <v>96</v>
      </c>
      <c r="B11" s="14" t="s">
        <v>7</v>
      </c>
      <c r="C11" s="78">
        <f>กร่อย_62!C11+ชายฝั่ง_62!C11+จืด_62!C11</f>
        <v>4976</v>
      </c>
      <c r="D11" s="63">
        <f>กร่อย_62!D11+ชายฝั่ง_62!D11+จืด_62!D11</f>
        <v>8286.9441000000006</v>
      </c>
      <c r="E11" s="63">
        <f>กร่อย_62!E11+ชายฝั่ง_62!E11+จืด_62!E11</f>
        <v>7466.0919999999996</v>
      </c>
      <c r="F11" s="45">
        <f>กร่อย_62!F11+ชายฝั่ง_62!F11+จืด_62!F11</f>
        <v>3.6969536031040202</v>
      </c>
      <c r="G11" s="45">
        <f>กร่อย_62!G11+ชายฝั่ง_62!G11+จืด_62!G11</f>
        <v>45.454920393960471</v>
      </c>
    </row>
    <row r="12" spans="1:7" x14ac:dyDescent="0.55000000000000004">
      <c r="A12" s="10" t="s">
        <v>97</v>
      </c>
      <c r="B12" s="14" t="s">
        <v>8</v>
      </c>
      <c r="C12" s="78">
        <f>กร่อย_62!C12+ชายฝั่ง_62!C12+จืด_62!C12</f>
        <v>2061</v>
      </c>
      <c r="D12" s="63">
        <f>กร่อย_62!D12+ชายฝั่ง_62!D12+จืด_62!D12</f>
        <v>3734.7968999999985</v>
      </c>
      <c r="E12" s="63">
        <f>กร่อย_62!E12+ชายฝั่ง_62!E12+จืด_62!E12</f>
        <v>8951.3770000000004</v>
      </c>
      <c r="F12" s="45">
        <f>กร่อย_62!F12+ชายฝั่ง_62!F12+จืด_62!F12</f>
        <v>4.0743054656680195</v>
      </c>
      <c r="G12" s="45">
        <f>กร่อย_62!G12+ชายฝั่ง_62!G12+จืด_62!G12</f>
        <v>45.398568286519946</v>
      </c>
    </row>
    <row r="13" spans="1:7" x14ac:dyDescent="0.55000000000000004">
      <c r="A13" s="10" t="s">
        <v>98</v>
      </c>
      <c r="B13" s="14" t="s">
        <v>9</v>
      </c>
      <c r="C13" s="78">
        <f>กร่อย_62!C13+ชายฝั่ง_62!C13+จืด_62!C13</f>
        <v>1840</v>
      </c>
      <c r="D13" s="63">
        <f>กร่อย_62!D13+ชายฝั่ง_62!D13+จืด_62!D13</f>
        <v>2477.6488000000004</v>
      </c>
      <c r="E13" s="63">
        <f>กร่อย_62!E13+ชายฝั่ง_62!E13+จืด_62!E13</f>
        <v>174.46</v>
      </c>
      <c r="F13" s="45">
        <f>กร่อย_62!F13+ชายฝั่ง_62!F13+จืด_62!F13</f>
        <v>0.16258490580000001</v>
      </c>
      <c r="G13" s="45">
        <f>กร่อย_62!G13+ชายฝั่ง_62!G13+จืด_62!G13</f>
        <v>2.2624716779999958</v>
      </c>
    </row>
    <row r="14" spans="1:7" x14ac:dyDescent="0.55000000000000004">
      <c r="A14" s="10" t="s">
        <v>99</v>
      </c>
      <c r="B14" s="17" t="s">
        <v>10</v>
      </c>
      <c r="C14" s="78">
        <f>กร่อย_62!C14+ชายฝั่ง_62!C14+จืด_62!C14</f>
        <v>2172</v>
      </c>
      <c r="D14" s="63">
        <f>กร่อย_62!D14+ชายฝั่ง_62!D14+จืด_62!D14</f>
        <v>5259.9409999999998</v>
      </c>
      <c r="E14" s="63">
        <f>กร่อย_62!E14+ชายฝั่ง_62!E14+จืด_62!E14</f>
        <v>4427.8850000000002</v>
      </c>
      <c r="F14" s="45">
        <f>กร่อย_62!F14+ชายฝั่ง_62!F14+จืด_62!F14</f>
        <v>4.6536838408000101</v>
      </c>
      <c r="G14" s="45">
        <f>กร่อย_62!G14+ชายฝั่ง_62!G14+จืด_62!G14</f>
        <v>50.057354786299932</v>
      </c>
    </row>
    <row r="15" spans="1:7" x14ac:dyDescent="0.55000000000000004">
      <c r="A15" s="102" t="s">
        <v>11</v>
      </c>
      <c r="B15" s="103"/>
      <c r="C15" s="21">
        <f t="shared" ref="C15:G15" si="1">SUM(C16:C24)</f>
        <v>38518</v>
      </c>
      <c r="D15" s="21">
        <f t="shared" si="1"/>
        <v>230886.32899999988</v>
      </c>
      <c r="E15" s="21">
        <f t="shared" si="1"/>
        <v>239278.73473500003</v>
      </c>
      <c r="F15" s="21">
        <f t="shared" si="1"/>
        <v>206.28295288303966</v>
      </c>
      <c r="G15" s="21">
        <f t="shared" si="1"/>
        <v>4838.8166735689319</v>
      </c>
    </row>
    <row r="16" spans="1:7" x14ac:dyDescent="0.55000000000000004">
      <c r="A16" s="10" t="s">
        <v>100</v>
      </c>
      <c r="B16" s="11" t="s">
        <v>12</v>
      </c>
      <c r="C16" s="78">
        <f>กร่อย_62!C16+ชายฝั่ง_62!C16+จืด_62!C16</f>
        <v>3870</v>
      </c>
      <c r="D16" s="45">
        <f>กร่อย_62!D16+ชายฝั่ง_62!D16+จืด_62!D16</f>
        <v>26564.843999999997</v>
      </c>
      <c r="E16" s="45">
        <f>กร่อย_62!E16+ชายฝั่ง_62!E16+จืด_62!E16</f>
        <v>34172.184999999998</v>
      </c>
      <c r="F16" s="45">
        <f>กร่อย_62!F16+ชายฝั่ง_62!F16+จืด_62!F16</f>
        <v>19.709861308337537</v>
      </c>
      <c r="G16" s="45">
        <f>กร่อย_62!G16+ชายฝั่ง_62!G16+จืด_62!G16</f>
        <v>928.2320458624996</v>
      </c>
    </row>
    <row r="17" spans="1:7" x14ac:dyDescent="0.55000000000000004">
      <c r="A17" s="10" t="s">
        <v>101</v>
      </c>
      <c r="B17" s="14" t="s">
        <v>13</v>
      </c>
      <c r="C17" s="78">
        <f>กร่อย_62!C17+ชายฝั่ง_62!C17+จืด_62!C17</f>
        <v>9620</v>
      </c>
      <c r="D17" s="45">
        <f>กร่อย_62!D17+ชายฝั่ง_62!D17+จืด_62!D17</f>
        <v>59976.318200000009</v>
      </c>
      <c r="E17" s="45">
        <f>กร่อย_62!E17+ชายฝั่ง_62!E17+จืด_62!E17</f>
        <v>131429.34150000001</v>
      </c>
      <c r="F17" s="45">
        <f>กร่อย_62!F17+ชายฝั่ง_62!F17+จืด_62!F17</f>
        <v>95.536429739358383</v>
      </c>
      <c r="G17" s="45">
        <f>กร่อย_62!G17+ชายฝั่ง_62!G17+จืด_62!G17</f>
        <v>1968.3876100843052</v>
      </c>
    </row>
    <row r="18" spans="1:7" x14ac:dyDescent="0.55000000000000004">
      <c r="A18" s="10" t="s">
        <v>102</v>
      </c>
      <c r="B18" s="14" t="s">
        <v>14</v>
      </c>
      <c r="C18" s="78">
        <f>กร่อย_62!C18+ชายฝั่ง_62!C18+จืด_62!C18</f>
        <v>1460</v>
      </c>
      <c r="D18" s="45">
        <f>กร่อย_62!D18+ชายฝั่ง_62!D18+จืด_62!D18</f>
        <v>12673.349999999999</v>
      </c>
      <c r="E18" s="45">
        <f>กร่อย_62!E18+ชายฝั่ง_62!E18+จืด_62!E18</f>
        <v>10174.985000000001</v>
      </c>
      <c r="F18" s="45">
        <f>กร่อย_62!F18+ชายฝั่ง_62!F18+จืด_62!F18</f>
        <v>9.710672301292</v>
      </c>
      <c r="G18" s="45">
        <f>กร่อย_62!G18+ชายฝั่ง_62!G18+จืด_62!G18</f>
        <v>179.09131162838432</v>
      </c>
    </row>
    <row r="19" spans="1:7" x14ac:dyDescent="0.55000000000000004">
      <c r="A19" s="10" t="s">
        <v>103</v>
      </c>
      <c r="B19" s="14" t="s">
        <v>15</v>
      </c>
      <c r="C19" s="78">
        <f>กร่อย_62!C19+ชายฝั่ง_62!C19+จืด_62!C19</f>
        <v>1518</v>
      </c>
      <c r="D19" s="45">
        <f>กร่อย_62!D19+ชายฝั่ง_62!D19+จืด_62!D19</f>
        <v>13312.818900000004</v>
      </c>
      <c r="E19" s="45">
        <f>กร่อย_62!E19+ชายฝั่ง_62!E19+จืด_62!E19</f>
        <v>946.5</v>
      </c>
      <c r="F19" s="45">
        <f>กร่อย_62!F19+ชายฝั่ง_62!F19+จืด_62!F19</f>
        <v>0.57331349194360004</v>
      </c>
      <c r="G19" s="45">
        <f>กร่อย_62!G19+ชายฝั่ง_62!G19+จืด_62!G19</f>
        <v>25.075405628219208</v>
      </c>
    </row>
    <row r="20" spans="1:7" x14ac:dyDescent="0.55000000000000004">
      <c r="A20" s="10" t="s">
        <v>104</v>
      </c>
      <c r="B20" s="14" t="s">
        <v>16</v>
      </c>
      <c r="C20" s="78">
        <f>กร่อย_62!C20+ชายฝั่ง_62!C20+จืด_62!C20</f>
        <v>3776</v>
      </c>
      <c r="D20" s="45">
        <f>กร่อย_62!D20+ชายฝั่ง_62!D20+จืด_62!D20</f>
        <v>29273.395199999999</v>
      </c>
      <c r="E20" s="45">
        <f>กร่อย_62!E20+ชายฝั่ง_62!E20+จืด_62!E20</f>
        <v>19834.141</v>
      </c>
      <c r="F20" s="45">
        <f>กร่อย_62!F20+ชายฝั่ง_62!F20+จืด_62!F20</f>
        <v>17.969864756047997</v>
      </c>
      <c r="G20" s="45">
        <f>กร่อย_62!G20+ชายฝั่ง_62!G20+จืด_62!G20</f>
        <v>373.03460050916073</v>
      </c>
    </row>
    <row r="21" spans="1:7" x14ac:dyDescent="0.55000000000000004">
      <c r="A21" s="10" t="s">
        <v>105</v>
      </c>
      <c r="B21" s="14" t="s">
        <v>17</v>
      </c>
      <c r="C21" s="78">
        <f>กร่อย_62!C21+ชายฝั่ง_62!C21+จืด_62!C21</f>
        <v>5512</v>
      </c>
      <c r="D21" s="45">
        <f>กร่อย_62!D21+ชายฝั่ง_62!D21+จืด_62!D21</f>
        <v>12884.475199999997</v>
      </c>
      <c r="E21" s="45">
        <f>กร่อย_62!E21+ชายฝั่ง_62!E21+จืด_62!E21</f>
        <v>8455.3580000000002</v>
      </c>
      <c r="F21" s="45">
        <f>กร่อย_62!F21+ชายฝั่ง_62!F21+จืด_62!F21</f>
        <v>33.69325271657798</v>
      </c>
      <c r="G21" s="45">
        <f>กร่อย_62!G21+ชายฝั่ง_62!G21+จืด_62!G21</f>
        <v>701.4673682477486</v>
      </c>
    </row>
    <row r="22" spans="1:7" x14ac:dyDescent="0.55000000000000004">
      <c r="A22" s="10" t="s">
        <v>106</v>
      </c>
      <c r="B22" s="14" t="s">
        <v>18</v>
      </c>
      <c r="C22" s="78">
        <f>กร่อย_62!C22+ชายฝั่ง_62!C22+จืด_62!C22</f>
        <v>1075</v>
      </c>
      <c r="D22" s="45">
        <f>กร่อย_62!D22+ชายฝั่ง_62!D22+จืด_62!D22</f>
        <v>8009.6950000000015</v>
      </c>
      <c r="E22" s="45">
        <f>กร่อย_62!E22+ชายฝั่ง_62!E22+จืด_62!E22</f>
        <v>6623.0991099999992</v>
      </c>
      <c r="F22" s="45">
        <f>กร่อย_62!F22+ชายฝั่ง_62!F22+จืด_62!F22</f>
        <v>3.8768684478845898</v>
      </c>
      <c r="G22" s="45">
        <f>กร่อย_62!G22+ชายฝั่ง_62!G22+จืด_62!G22</f>
        <v>175.88899232003365</v>
      </c>
    </row>
    <row r="23" spans="1:7" x14ac:dyDescent="0.55000000000000004">
      <c r="A23" s="10" t="s">
        <v>107</v>
      </c>
      <c r="B23" s="14" t="s">
        <v>19</v>
      </c>
      <c r="C23" s="78">
        <f>กร่อย_62!C23+ชายฝั่ง_62!C23+จืด_62!C23</f>
        <v>4376</v>
      </c>
      <c r="D23" s="45">
        <f>กร่อย_62!D23+ชายฝั่ง_62!D23+จืด_62!D23</f>
        <v>63148.800999999934</v>
      </c>
      <c r="E23" s="45">
        <f>กร่อย_62!E23+ชายฝั่ง_62!E23+จืด_62!E23</f>
        <v>26484.121999999999</v>
      </c>
      <c r="F23" s="45">
        <f>กร่อย_62!F23+ชายฝั่ง_62!F23+จืด_62!F23</f>
        <v>24.367034633818598</v>
      </c>
      <c r="G23" s="45">
        <f>กร่อย_62!G23+ชายฝั่ง_62!G23+จืด_62!G23</f>
        <v>473.89731915049208</v>
      </c>
    </row>
    <row r="24" spans="1:7" x14ac:dyDescent="0.55000000000000004">
      <c r="A24" s="10" t="s">
        <v>108</v>
      </c>
      <c r="B24" s="17" t="s">
        <v>20</v>
      </c>
      <c r="C24" s="78">
        <f>กร่อย_62!C24+ชายฝั่ง_62!C24+จืด_62!C24</f>
        <v>7311</v>
      </c>
      <c r="D24" s="45">
        <f>กร่อย_62!D24+ชายฝั่ง_62!D24+จืด_62!D24</f>
        <v>5042.6314999999995</v>
      </c>
      <c r="E24" s="45">
        <f>กร่อย_62!E24+ชายฝั่ง_62!E24+จืด_62!E24</f>
        <v>1159.003125</v>
      </c>
      <c r="F24" s="45">
        <f>กร่อย_62!F24+ชายฝั่ง_62!F24+จืด_62!F24</f>
        <v>0.84565548777898403</v>
      </c>
      <c r="G24" s="45">
        <f>กร่อย_62!G24+ชายฝั่ง_62!G24+จืด_62!G24</f>
        <v>13.742020138087922</v>
      </c>
    </row>
    <row r="25" spans="1:7" x14ac:dyDescent="0.55000000000000004">
      <c r="A25" s="102" t="s">
        <v>21</v>
      </c>
      <c r="B25" s="103"/>
      <c r="C25" s="9">
        <f t="shared" ref="C25:G25" si="2">SUM(C26:C45)</f>
        <v>245416</v>
      </c>
      <c r="D25" s="9">
        <f t="shared" si="2"/>
        <v>242870.9436</v>
      </c>
      <c r="E25" s="9">
        <f t="shared" si="2"/>
        <v>91909.331099999996</v>
      </c>
      <c r="F25" s="21">
        <f t="shared" si="2"/>
        <v>78.201844817883909</v>
      </c>
      <c r="G25" s="21">
        <f t="shared" si="2"/>
        <v>1302.8163520442913</v>
      </c>
    </row>
    <row r="26" spans="1:7" x14ac:dyDescent="0.55000000000000004">
      <c r="A26" s="10" t="s">
        <v>109</v>
      </c>
      <c r="B26" s="11" t="s">
        <v>110</v>
      </c>
      <c r="C26" s="78">
        <f>กร่อย_62!C26+ชายฝั่ง_62!C26+จืด_62!C26</f>
        <v>10146</v>
      </c>
      <c r="D26" s="45">
        <f>กร่อย_62!D26+ชายฝั่ง_62!D26+จืด_62!D26</f>
        <v>15800.093999999999</v>
      </c>
      <c r="E26" s="45">
        <f>กร่อย_62!E26+ชายฝั่ง_62!E26+จืด_62!E26</f>
        <v>7290.4840000000004</v>
      </c>
      <c r="F26" s="45">
        <f>กร่อย_62!F26+ชายฝั่ง_62!F26+จืด_62!F26</f>
        <v>8.436630241783849</v>
      </c>
      <c r="G26" s="45">
        <f>กร่อย_62!G26+ชายฝั่ง_62!G26+จืด_62!G26</f>
        <v>115.84817309027862</v>
      </c>
    </row>
    <row r="27" spans="1:7" x14ac:dyDescent="0.55000000000000004">
      <c r="A27" s="10" t="s">
        <v>111</v>
      </c>
      <c r="B27" s="14" t="s">
        <v>22</v>
      </c>
      <c r="C27" s="78">
        <f>กร่อย_62!C27+ชายฝั่ง_62!C27+จืด_62!C27</f>
        <v>23552</v>
      </c>
      <c r="D27" s="45">
        <f>กร่อย_62!D27+ชายฝั่ง_62!D27+จืด_62!D27</f>
        <v>21649.302000000003</v>
      </c>
      <c r="E27" s="45">
        <f>กร่อย_62!E27+ชายฝั่ง_62!E27+จืด_62!E27</f>
        <v>11129.25325</v>
      </c>
      <c r="F27" s="45">
        <f>กร่อย_62!F27+ชายฝั่ง_62!F27+จืด_62!F27</f>
        <v>11.0886781188497</v>
      </c>
      <c r="G27" s="45">
        <f>กร่อย_62!G27+ชายฝั่ง_62!G27+จืด_62!G27</f>
        <v>194.94082186181356</v>
      </c>
    </row>
    <row r="28" spans="1:7" x14ac:dyDescent="0.55000000000000004">
      <c r="A28" s="10" t="s">
        <v>112</v>
      </c>
      <c r="B28" s="14" t="s">
        <v>23</v>
      </c>
      <c r="C28" s="78">
        <f>กร่อย_62!C28+ชายฝั่ง_62!C28+จืด_62!C28</f>
        <v>25541</v>
      </c>
      <c r="D28" s="45">
        <f>กร่อย_62!D28+ชายฝั่ง_62!D28+จืด_62!D28</f>
        <v>23391.194800000096</v>
      </c>
      <c r="E28" s="45">
        <f>กร่อย_62!E28+ชายฝั่ง_62!E28+จืด_62!E28</f>
        <v>8450.6370000000006</v>
      </c>
      <c r="F28" s="45">
        <f>กร่อย_62!F28+ชายฝั่ง_62!F28+จืด_62!F28</f>
        <v>6.8553052247362904</v>
      </c>
      <c r="G28" s="45">
        <f>กร่อย_62!G28+ชายฝั่ง_62!G28+จืด_62!G28</f>
        <v>117.28102084674845</v>
      </c>
    </row>
    <row r="29" spans="1:7" x14ac:dyDescent="0.55000000000000004">
      <c r="A29" s="10" t="s">
        <v>113</v>
      </c>
      <c r="B29" s="14" t="s">
        <v>24</v>
      </c>
      <c r="C29" s="78">
        <f>กร่อย_62!C29+ชายฝั่ง_62!C29+จืด_62!C29</f>
        <v>9430</v>
      </c>
      <c r="D29" s="45">
        <f>กร่อย_62!D29+ชายฝั่ง_62!D29+จืด_62!D29</f>
        <v>6336.3315000000021</v>
      </c>
      <c r="E29" s="45">
        <f>กร่อย_62!E29+ชายฝั่ง_62!E29+จืด_62!E29</f>
        <v>1425.9169999999999</v>
      </c>
      <c r="F29" s="45">
        <f>กร่อย_62!F29+ชายฝั่ง_62!F29+จืด_62!F29</f>
        <v>1.319254200492</v>
      </c>
      <c r="G29" s="45">
        <f>กร่อย_62!G29+ชายฝั่ง_62!G29+จืด_62!G29</f>
        <v>23.127023796401108</v>
      </c>
    </row>
    <row r="30" spans="1:7" x14ac:dyDescent="0.55000000000000004">
      <c r="A30" s="10" t="s">
        <v>114</v>
      </c>
      <c r="B30" s="14" t="s">
        <v>25</v>
      </c>
      <c r="C30" s="78">
        <f>กร่อย_62!C30+ชายฝั่ง_62!C30+จืด_62!C30</f>
        <v>15681</v>
      </c>
      <c r="D30" s="45">
        <f>กร่อย_62!D30+ชายฝั่ง_62!D30+จืด_62!D30</f>
        <v>19834.868999999984</v>
      </c>
      <c r="E30" s="45">
        <f>กร่อย_62!E30+ชายฝั่ง_62!E30+จืด_62!E30</f>
        <v>8172.2793200000006</v>
      </c>
      <c r="F30" s="45">
        <f>กร่อย_62!F30+ชายฝั่ง_62!F30+จืด_62!F30</f>
        <v>5.6532242307901104</v>
      </c>
      <c r="G30" s="45">
        <f>กร่อย_62!G30+ชายฝั่ง_62!G30+จืด_62!G30</f>
        <v>84.772874611215286</v>
      </c>
    </row>
    <row r="31" spans="1:7" x14ac:dyDescent="0.55000000000000004">
      <c r="A31" s="10" t="s">
        <v>115</v>
      </c>
      <c r="B31" s="14" t="s">
        <v>26</v>
      </c>
      <c r="C31" s="78">
        <f>กร่อย_62!C31+ชายฝั่ง_62!C31+จืด_62!C31</f>
        <v>7223</v>
      </c>
      <c r="D31" s="45">
        <f>กร่อย_62!D31+ชายฝั่ง_62!D31+จืด_62!D31</f>
        <v>11365.772199999979</v>
      </c>
      <c r="E31" s="45">
        <f>กร่อย_62!E31+ชายฝั่ง_62!E31+จืด_62!E31</f>
        <v>6221.4747500000003</v>
      </c>
      <c r="F31" s="45">
        <f>กร่อย_62!F31+ชายฝั่ง_62!F31+จืด_62!F31</f>
        <v>6.3372119681221299</v>
      </c>
      <c r="G31" s="45">
        <f>กร่อย_62!G31+ชายฝั่ง_62!G31+จืด_62!G31</f>
        <v>112.98738110304528</v>
      </c>
    </row>
    <row r="32" spans="1:7" x14ac:dyDescent="0.55000000000000004">
      <c r="A32" s="10" t="s">
        <v>116</v>
      </c>
      <c r="B32" s="14" t="s">
        <v>27</v>
      </c>
      <c r="C32" s="78">
        <f>กร่อย_62!C32+ชายฝั่ง_62!C32+จืด_62!C32</f>
        <v>8200</v>
      </c>
      <c r="D32" s="45">
        <f>กร่อย_62!D32+ชายฝั่ง_62!D32+จืด_62!D32</f>
        <v>7527.3120000000135</v>
      </c>
      <c r="E32" s="45">
        <f>กร่อย_62!E32+ชายฝั่ง_62!E32+จืด_62!E32</f>
        <v>1407.3961099999999</v>
      </c>
      <c r="F32" s="45">
        <f>กร่อย_62!F32+ชายฝั่ง_62!F32+จืด_62!F32</f>
        <v>0.94107895323461199</v>
      </c>
      <c r="G32" s="45">
        <f>กร่อย_62!G32+ชายฝั่ง_62!G32+จืด_62!G32</f>
        <v>14.676507566926858</v>
      </c>
    </row>
    <row r="33" spans="1:7" x14ac:dyDescent="0.55000000000000004">
      <c r="A33" s="10" t="s">
        <v>117</v>
      </c>
      <c r="B33" s="14" t="s">
        <v>28</v>
      </c>
      <c r="C33" s="78">
        <f>กร่อย_62!C33+ชายฝั่ง_62!C33+จืด_62!C33</f>
        <v>15942</v>
      </c>
      <c r="D33" s="45">
        <f>กร่อย_62!D33+ชายฝั่ง_62!D33+จืด_62!D33</f>
        <v>10854.220299999977</v>
      </c>
      <c r="E33" s="45">
        <f>กร่อย_62!E33+ชายฝั่ง_62!E33+จืด_62!E33</f>
        <v>1035.4590000000001</v>
      </c>
      <c r="F33" s="45">
        <f>กร่อย_62!F33+ชายฝั่ง_62!F33+จืด_62!F33</f>
        <v>0.82691227196397199</v>
      </c>
      <c r="G33" s="45">
        <f>กร่อย_62!G33+ชายฝั่ง_62!G33+จืด_62!G33</f>
        <v>13.421735348000645</v>
      </c>
    </row>
    <row r="34" spans="1:7" x14ac:dyDescent="0.55000000000000004">
      <c r="A34" s="10" t="s">
        <v>118</v>
      </c>
      <c r="B34" s="14" t="s">
        <v>29</v>
      </c>
      <c r="C34" s="78">
        <f>กร่อย_62!C34+ชายฝั่ง_62!C34+จืด_62!C34</f>
        <v>13823</v>
      </c>
      <c r="D34" s="45">
        <f>กร่อย_62!D34+ชายฝั่ง_62!D34+จืด_62!D34</f>
        <v>12635.729200000002</v>
      </c>
      <c r="E34" s="45">
        <f>กร่อย_62!E34+ชายฝั่ง_62!E34+จืด_62!E34</f>
        <v>20291.569499999998</v>
      </c>
      <c r="F34" s="45">
        <f>กร่อย_62!F34+ชายฝั่ง_62!F34+จืด_62!F34</f>
        <v>16.842623152761259</v>
      </c>
      <c r="G34" s="45">
        <f>กร่อย_62!G34+ชายฝั่ง_62!G34+จืด_62!G34</f>
        <v>295.88561848413929</v>
      </c>
    </row>
    <row r="35" spans="1:7" x14ac:dyDescent="0.55000000000000004">
      <c r="A35" s="10" t="s">
        <v>119</v>
      </c>
      <c r="B35" s="14" t="s">
        <v>30</v>
      </c>
      <c r="C35" s="78">
        <f>กร่อย_62!C35+ชายฝั่ง_62!C35+จืด_62!C35</f>
        <v>4083</v>
      </c>
      <c r="D35" s="45">
        <f>กร่อย_62!D35+ชายฝั่ง_62!D35+จืด_62!D35</f>
        <v>3960.551500000005</v>
      </c>
      <c r="E35" s="45">
        <f>กร่อย_62!E35+ชายฝั่ง_62!E35+จืด_62!E35</f>
        <v>415.798</v>
      </c>
      <c r="F35" s="45">
        <f>กร่อย_62!F35+ชายฝั่ง_62!F35+จืด_62!F35</f>
        <v>0.29312653262799498</v>
      </c>
      <c r="G35" s="45">
        <f>กร่อย_62!G35+ชายฝั่ง_62!G35+จืด_62!G35</f>
        <v>4.657204518599988</v>
      </c>
    </row>
    <row r="36" spans="1:7" x14ac:dyDescent="0.55000000000000004">
      <c r="A36" s="10" t="s">
        <v>120</v>
      </c>
      <c r="B36" s="14" t="s">
        <v>31</v>
      </c>
      <c r="C36" s="78">
        <f>กร่อย_62!C36+ชายฝั่ง_62!C36+จืด_62!C36</f>
        <v>14756</v>
      </c>
      <c r="D36" s="45">
        <f>กร่อย_62!D36+ชายฝั่ง_62!D36+จืด_62!D36</f>
        <v>12316.460000000003</v>
      </c>
      <c r="E36" s="45">
        <f>กร่อย_62!E36+ชายฝั่ง_62!E36+จืด_62!E36</f>
        <v>4725.50425</v>
      </c>
      <c r="F36" s="45">
        <f>กร่อย_62!F36+ชายฝั่ง_62!F36+จืด_62!F36</f>
        <v>3.9506934450800801</v>
      </c>
      <c r="G36" s="45">
        <f>กร่อย_62!G36+ชายฝั่ง_62!G36+จืด_62!G36</f>
        <v>64.444792473159538</v>
      </c>
    </row>
    <row r="37" spans="1:7" x14ac:dyDescent="0.55000000000000004">
      <c r="A37" s="10" t="s">
        <v>121</v>
      </c>
      <c r="B37" s="14" t="s">
        <v>32</v>
      </c>
      <c r="C37" s="78">
        <f>กร่อย_62!C37+ชายฝั่ง_62!C37+จืด_62!C37</f>
        <v>13592</v>
      </c>
      <c r="D37" s="45">
        <f>กร่อย_62!D37+ชายฝั่ง_62!D37+จืด_62!D37</f>
        <v>7503.6094999999932</v>
      </c>
      <c r="E37" s="45">
        <f>กร่อย_62!E37+ชายฝั่ง_62!E37+จืด_62!E37</f>
        <v>407.56700000000001</v>
      </c>
      <c r="F37" s="45">
        <f>กร่อย_62!F37+ชายฝั่ง_62!F37+จืด_62!F37</f>
        <v>0.38397785587599198</v>
      </c>
      <c r="G37" s="45">
        <f>กร่อย_62!G37+ชายฝั่ง_62!G37+จืด_62!G37</f>
        <v>6.8884722545404671</v>
      </c>
    </row>
    <row r="38" spans="1:7" x14ac:dyDescent="0.55000000000000004">
      <c r="A38" s="10" t="s">
        <v>122</v>
      </c>
      <c r="B38" s="14" t="s">
        <v>33</v>
      </c>
      <c r="C38" s="78">
        <f>กร่อย_62!C38+ชายฝั่ง_62!C38+จืด_62!C38</f>
        <v>5336</v>
      </c>
      <c r="D38" s="45">
        <f>กร่อย_62!D38+ชายฝั่ง_62!D38+จืด_62!D38</f>
        <v>2913.5929999999976</v>
      </c>
      <c r="E38" s="45">
        <f>กร่อย_62!E38+ชายฝั่ง_62!E38+จืด_62!E38</f>
        <v>1187.6110000000001</v>
      </c>
      <c r="F38" s="45">
        <f>กร่อย_62!F38+ชายฝั่ง_62!F38+จืด_62!F38</f>
        <v>0.60112795943198094</v>
      </c>
      <c r="G38" s="45">
        <f>กร่อย_62!G38+ชายฝั่ง_62!G38+จืด_62!G38</f>
        <v>9.7814518646000614</v>
      </c>
    </row>
    <row r="39" spans="1:7" x14ac:dyDescent="0.55000000000000004">
      <c r="A39" s="10" t="s">
        <v>123</v>
      </c>
      <c r="B39" s="14" t="s">
        <v>34</v>
      </c>
      <c r="C39" s="78">
        <f>กร่อย_62!C39+ชายฝั่ง_62!C39+จืด_62!C39</f>
        <v>10820</v>
      </c>
      <c r="D39" s="45">
        <f>กร่อย_62!D39+ชายฝั่ง_62!D39+จืด_62!D39</f>
        <v>11132.128000000004</v>
      </c>
      <c r="E39" s="45">
        <f>กร่อย_62!E39+ชายฝั่ง_62!E39+จืด_62!E39</f>
        <v>4832.9497499999998</v>
      </c>
      <c r="F39" s="45">
        <f>กร่อย_62!F39+ชายฝั่ง_62!F39+จืด_62!F39</f>
        <v>3.18931967529101</v>
      </c>
      <c r="G39" s="45">
        <f>กร่อย_62!G39+ชายฝั่ง_62!G39+จืด_62!G39</f>
        <v>54.908283164821349</v>
      </c>
    </row>
    <row r="40" spans="1:7" x14ac:dyDescent="0.55000000000000004">
      <c r="A40" s="10" t="s">
        <v>124</v>
      </c>
      <c r="B40" s="14" t="s">
        <v>35</v>
      </c>
      <c r="C40" s="78">
        <f>กร่อย_62!C40+ชายฝั่ง_62!C40+จืด_62!C40</f>
        <v>10902</v>
      </c>
      <c r="D40" s="45">
        <f>กร่อย_62!D40+ชายฝั่ง_62!D40+จืด_62!D40</f>
        <v>8901.7998000000243</v>
      </c>
      <c r="E40" s="45">
        <f>กร่อย_62!E40+ชายฝั่ง_62!E40+จืด_62!E40</f>
        <v>3267.0059999999999</v>
      </c>
      <c r="F40" s="45">
        <f>กร่อย_62!F40+ชายฝั่ง_62!F40+จืด_62!F40</f>
        <v>2.6019128525880197</v>
      </c>
      <c r="G40" s="45">
        <f>กร่อย_62!G40+ชายฝั่ง_62!G40+จืด_62!G40</f>
        <v>41.145653208741422</v>
      </c>
    </row>
    <row r="41" spans="1:7" x14ac:dyDescent="0.55000000000000004">
      <c r="A41" s="10" t="s">
        <v>125</v>
      </c>
      <c r="B41" s="14" t="s">
        <v>36</v>
      </c>
      <c r="C41" s="78">
        <f>กร่อย_62!C41+ชายฝั่ง_62!C41+จืด_62!C41</f>
        <v>15060</v>
      </c>
      <c r="D41" s="45">
        <f>กร่อย_62!D41+ชายฝั่ง_62!D41+จืด_62!D41</f>
        <v>20824.272500000003</v>
      </c>
      <c r="E41" s="45">
        <f>กร่อย_62!E41+ชายฝั่ง_62!E41+จืด_62!E41</f>
        <v>4940.7743499999997</v>
      </c>
      <c r="F41" s="45">
        <f>กร่อย_62!F41+ชายฝั่ง_62!F41+จืด_62!F41</f>
        <v>4.2163385078061202</v>
      </c>
      <c r="G41" s="45">
        <f>กร่อย_62!G41+ชายฝั่ง_62!G41+จืด_62!G41</f>
        <v>71.884669085134163</v>
      </c>
    </row>
    <row r="42" spans="1:7" x14ac:dyDescent="0.55000000000000004">
      <c r="A42" s="10" t="s">
        <v>126</v>
      </c>
      <c r="B42" s="14" t="s">
        <v>37</v>
      </c>
      <c r="C42" s="78">
        <f>กร่อย_62!C42+ชายฝั่ง_62!C42+จืด_62!C42</f>
        <v>13568</v>
      </c>
      <c r="D42" s="45">
        <f>กร่อย_62!D42+ชายฝั่ง_62!D42+จืด_62!D42</f>
        <v>23379.983500000017</v>
      </c>
      <c r="E42" s="45">
        <f>กร่อย_62!E42+ชายฝั่ง_62!E42+จืด_62!E42</f>
        <v>3251.5622499999999</v>
      </c>
      <c r="F42" s="45">
        <f>กร่อย_62!F42+ชายฝั่ง_62!F42+จืด_62!F42</f>
        <v>2.0915636397799799</v>
      </c>
      <c r="G42" s="45">
        <f>กร่อย_62!G42+ชายฝั่ง_62!G42+จืด_62!G42</f>
        <v>31.182565718701227</v>
      </c>
    </row>
    <row r="43" spans="1:7" x14ac:dyDescent="0.55000000000000004">
      <c r="A43" s="10" t="s">
        <v>127</v>
      </c>
      <c r="B43" s="14" t="s">
        <v>38</v>
      </c>
      <c r="C43" s="78">
        <f>กร่อย_62!C43+ชายฝั่ง_62!C43+จืด_62!C43</f>
        <v>12201</v>
      </c>
      <c r="D43" s="45">
        <f>กร่อย_62!D43+ชายฝั่ง_62!D43+จืด_62!D43</f>
        <v>11041.48729999999</v>
      </c>
      <c r="E43" s="45">
        <f>กร่อย_62!E43+ชายฝั่ง_62!E43+จืด_62!E43</f>
        <v>1342.4423000000002</v>
      </c>
      <c r="F43" s="45">
        <f>กร่อย_62!F43+ชายฝั่ง_62!F43+จืด_62!F43</f>
        <v>0.96797880384799806</v>
      </c>
      <c r="G43" s="45">
        <f>กร่อย_62!G43+ชายฝั่ง_62!G43+จืด_62!G43</f>
        <v>17.193767021191249</v>
      </c>
    </row>
    <row r="44" spans="1:7" x14ac:dyDescent="0.55000000000000004">
      <c r="A44" s="10" t="s">
        <v>112</v>
      </c>
      <c r="B44" s="14" t="s">
        <v>39</v>
      </c>
      <c r="C44" s="78">
        <f>กร่อย_62!C44+ชายฝั่ง_62!C44+จืด_62!C44</f>
        <v>6300</v>
      </c>
      <c r="D44" s="45">
        <f>กร่อย_62!D44+ชายฝั่ง_62!D44+จืด_62!D44</f>
        <v>5374.1595999999927</v>
      </c>
      <c r="E44" s="45">
        <f>กร่อย_62!E44+ชายฝั่ง_62!E44+จืด_62!E44</f>
        <v>954.37727000000007</v>
      </c>
      <c r="F44" s="45">
        <f>กร่อย_62!F44+ชายฝั่ง_62!F44+จืด_62!F44</f>
        <v>0.719297281396856</v>
      </c>
      <c r="G44" s="45">
        <f>กร่อย_62!G44+ชายฝั่ง_62!G44+จืด_62!G44</f>
        <v>12.405022949552487</v>
      </c>
    </row>
    <row r="45" spans="1:7" x14ac:dyDescent="0.55000000000000004">
      <c r="A45" s="10" t="s">
        <v>128</v>
      </c>
      <c r="B45" s="17" t="s">
        <v>40</v>
      </c>
      <c r="C45" s="78">
        <f>กร่อย_62!C45+ชายฝั่ง_62!C45+จืด_62!C45</f>
        <v>9260</v>
      </c>
      <c r="D45" s="45">
        <f>กร่อย_62!D45+ชายฝั่ง_62!D45+จืด_62!D45</f>
        <v>6128.0738999999876</v>
      </c>
      <c r="E45" s="45">
        <f>กร่อย_62!E45+ชายฝั่ง_62!E45+จืด_62!E45</f>
        <v>1159.269</v>
      </c>
      <c r="F45" s="45">
        <f>กร่อย_62!F45+ชายฝั่ง_62!F45+จืด_62!F45</f>
        <v>0.88558990142397898</v>
      </c>
      <c r="G45" s="45">
        <f>กร่อย_62!G45+ชายฝั่ง_62!G45+จืด_62!G45</f>
        <v>15.38331307668054</v>
      </c>
    </row>
    <row r="46" spans="1:7" x14ac:dyDescent="0.55000000000000004">
      <c r="A46" s="102" t="s">
        <v>41</v>
      </c>
      <c r="B46" s="103"/>
      <c r="C46" s="21">
        <f t="shared" ref="C46:G46" si="3">SUM(C47:C63)</f>
        <v>127533</v>
      </c>
      <c r="D46" s="21">
        <f t="shared" si="3"/>
        <v>122173.36390000007</v>
      </c>
      <c r="E46" s="21">
        <f t="shared" si="3"/>
        <v>87154.715060000017</v>
      </c>
      <c r="F46" s="21">
        <f t="shared" si="3"/>
        <v>48.425884229990189</v>
      </c>
      <c r="G46" s="21">
        <f t="shared" si="3"/>
        <v>726.4223377431482</v>
      </c>
    </row>
    <row r="47" spans="1:7" x14ac:dyDescent="0.55000000000000004">
      <c r="A47" s="10" t="s">
        <v>129</v>
      </c>
      <c r="B47" s="11" t="s">
        <v>42</v>
      </c>
      <c r="C47" s="78">
        <f>กร่อย_62!C47+ชายฝั่ง_62!C47+จืด_62!C47</f>
        <v>6072</v>
      </c>
      <c r="D47" s="45">
        <f>กร่อย_62!D47+ชายฝั่ง_62!D47+จืด_62!D47</f>
        <v>7525.2874999999958</v>
      </c>
      <c r="E47" s="45">
        <f>กร่อย_62!E47+ชายฝั่ง_62!E47+จืด_62!E47</f>
        <v>5289.6769999999997</v>
      </c>
      <c r="F47" s="45">
        <f>กร่อย_62!F47+ชายฝั่ง_62!F47+จืด_62!F47</f>
        <v>3.0872971717040301</v>
      </c>
      <c r="G47" s="45">
        <f>กร่อย_62!G47+ชายฝั่ง_62!G47+จืด_62!G47</f>
        <v>34.287562128080054</v>
      </c>
    </row>
    <row r="48" spans="1:7" s="2" customFormat="1" x14ac:dyDescent="0.55000000000000004">
      <c r="A48" s="10" t="s">
        <v>130</v>
      </c>
      <c r="B48" s="14" t="s">
        <v>43</v>
      </c>
      <c r="C48" s="78">
        <f>กร่อย_62!C48+ชายฝั่ง_62!C48+จืด_62!C48</f>
        <v>13117</v>
      </c>
      <c r="D48" s="45">
        <f>กร่อย_62!D48+ชายฝั่ง_62!D48+จืด_62!D48</f>
        <v>10982.945100000043</v>
      </c>
      <c r="E48" s="45">
        <f>กร่อย_62!E48+ชายฝั่ง_62!E48+จืด_62!E48</f>
        <v>8263.9073100000005</v>
      </c>
      <c r="F48" s="45">
        <f>กร่อย_62!F48+ชายฝั่ง_62!F48+จืด_62!F48</f>
        <v>9.3192243254787197</v>
      </c>
      <c r="G48" s="45">
        <f>กร่อย_62!G48+ชายฝั่ง_62!G48+จืด_62!G48</f>
        <v>151.71838310757809</v>
      </c>
    </row>
    <row r="49" spans="1:7" x14ac:dyDescent="0.55000000000000004">
      <c r="A49" s="10" t="s">
        <v>131</v>
      </c>
      <c r="B49" s="14" t="s">
        <v>44</v>
      </c>
      <c r="C49" s="78">
        <f>กร่อย_62!C49+ชายฝั่ง_62!C49+จืด_62!C49</f>
        <v>12718</v>
      </c>
      <c r="D49" s="45">
        <f>กร่อย_62!D49+ชายฝั่ง_62!D49+จืด_62!D49</f>
        <v>4668.6473000000033</v>
      </c>
      <c r="E49" s="45">
        <f>กร่อย_62!E49+ชายฝั่ง_62!E49+จืด_62!E49</f>
        <v>2112.2190000000001</v>
      </c>
      <c r="F49" s="45">
        <f>กร่อย_62!F49+ชายฝั่ง_62!F49+จืด_62!F49</f>
        <v>1.8841274333839801</v>
      </c>
      <c r="G49" s="45">
        <f>กร่อย_62!G49+ชายฝั่ง_62!G49+จืด_62!G49</f>
        <v>31.858321149820313</v>
      </c>
    </row>
    <row r="50" spans="1:7" x14ac:dyDescent="0.55000000000000004">
      <c r="A50" s="10" t="s">
        <v>132</v>
      </c>
      <c r="B50" s="14" t="s">
        <v>45</v>
      </c>
      <c r="C50" s="78">
        <f>กร่อย_62!C50+ชายฝั่ง_62!C50+จืด_62!C50</f>
        <v>746</v>
      </c>
      <c r="D50" s="45">
        <f>กร่อย_62!D50+ชายฝั่ง_62!D50+จืด_62!D50</f>
        <v>4814.6303999999882</v>
      </c>
      <c r="E50" s="45">
        <f>กร่อย_62!E50+ชายฝั่ง_62!E50+จืด_62!E50</f>
        <v>566.77149999999995</v>
      </c>
      <c r="F50" s="45">
        <f>กร่อย_62!F50+ชายฝั่ง_62!F50+จืด_62!F50</f>
        <v>0.44607217969199103</v>
      </c>
      <c r="G50" s="45">
        <f>กร่อย_62!G50+ชายฝั่ง_62!G50+จืด_62!G50</f>
        <v>7.6773456828902606</v>
      </c>
    </row>
    <row r="51" spans="1:7" x14ac:dyDescent="0.55000000000000004">
      <c r="A51" s="10" t="s">
        <v>133</v>
      </c>
      <c r="B51" s="14" t="s">
        <v>46</v>
      </c>
      <c r="C51" s="78">
        <f>กร่อย_62!C51+ชายฝั่ง_62!C51+จืด_62!C51</f>
        <v>8057</v>
      </c>
      <c r="D51" s="45">
        <f>กร่อย_62!D51+ชายฝั่ง_62!D51+จืด_62!D51</f>
        <v>12867.609999999988</v>
      </c>
      <c r="E51" s="45">
        <f>กร่อย_62!E51+ชายฝั่ง_62!E51+จืด_62!E51</f>
        <v>24553.260999999999</v>
      </c>
      <c r="F51" s="45">
        <f>กร่อย_62!F51+ชายฝั่ง_62!F51+จืด_62!F51</f>
        <v>7.6164416773640502</v>
      </c>
      <c r="G51" s="45">
        <f>กร่อย_62!G51+ชายฝั่ง_62!G51+จืด_62!G51</f>
        <v>80.911336521955633</v>
      </c>
    </row>
    <row r="52" spans="1:7" x14ac:dyDescent="0.55000000000000004">
      <c r="A52" s="10" t="s">
        <v>134</v>
      </c>
      <c r="B52" s="14" t="s">
        <v>47</v>
      </c>
      <c r="C52" s="78">
        <f>กร่อย_62!C52+ชายฝั่ง_62!C52+จืด_62!C52</f>
        <v>11379</v>
      </c>
      <c r="D52" s="45">
        <f>กร่อย_62!D52+ชายฝั่ง_62!D52+จืด_62!D52</f>
        <v>3966.7307000000737</v>
      </c>
      <c r="E52" s="45">
        <f>กร่อย_62!E52+ชายฝั่ง_62!E52+จืด_62!E52</f>
        <v>285.82900000000001</v>
      </c>
      <c r="F52" s="45">
        <f>กร่อย_62!F52+ชายฝั่ง_62!F52+จืด_62!F52</f>
        <v>0.24017936004399401</v>
      </c>
      <c r="G52" s="45">
        <f>กร่อย_62!G52+ชายฝั่ง_62!G52+จืด_62!G52</f>
        <v>4.1291151350800117</v>
      </c>
    </row>
    <row r="53" spans="1:7" x14ac:dyDescent="0.55000000000000004">
      <c r="A53" s="10" t="s">
        <v>135</v>
      </c>
      <c r="B53" s="14" t="s">
        <v>48</v>
      </c>
      <c r="C53" s="78">
        <f>กร่อย_62!C53+ชายฝั่ง_62!C53+จืด_62!C53</f>
        <v>9109</v>
      </c>
      <c r="D53" s="45">
        <f>กร่อย_62!D53+ชายฝั่ง_62!D53+จืด_62!D53</f>
        <v>8646.4244999999937</v>
      </c>
      <c r="E53" s="45">
        <f>กร่อย_62!E53+ชายฝั่ง_62!E53+จืด_62!E53</f>
        <v>3716.6779999999999</v>
      </c>
      <c r="F53" s="45">
        <f>กร่อย_62!F53+ชายฝั่ง_62!F53+จืด_62!F53</f>
        <v>3.7472952210760697</v>
      </c>
      <c r="G53" s="45">
        <f>กร่อย_62!G53+ชายฝั่ง_62!G53+จืด_62!G53</f>
        <v>65.630406231759821</v>
      </c>
    </row>
    <row r="54" spans="1:7" x14ac:dyDescent="0.55000000000000004">
      <c r="A54" s="10" t="s">
        <v>136</v>
      </c>
      <c r="B54" s="14" t="s">
        <v>49</v>
      </c>
      <c r="C54" s="78">
        <f>กร่อย_62!C54+ชายฝั่ง_62!C54+จืด_62!C54</f>
        <v>9167</v>
      </c>
      <c r="D54" s="45">
        <f>กร่อย_62!D54+ชายฝั่ง_62!D54+จืด_62!D54</f>
        <v>13115.260499999997</v>
      </c>
      <c r="E54" s="45">
        <f>กร่อย_62!E54+ชายฝั่ง_62!E54+จืด_62!E54</f>
        <v>9833.8155000000006</v>
      </c>
      <c r="F54" s="45">
        <f>กร่อย_62!F54+ชายฝั่ง_62!F54+จืด_62!F54</f>
        <v>3.0547733225480003</v>
      </c>
      <c r="G54" s="45">
        <f>กร่อย_62!G54+ชายฝั่ง_62!G54+จืด_62!G54</f>
        <v>40.42831426536992</v>
      </c>
    </row>
    <row r="55" spans="1:7" x14ac:dyDescent="0.55000000000000004">
      <c r="A55" s="10" t="s">
        <v>137</v>
      </c>
      <c r="B55" s="14" t="s">
        <v>50</v>
      </c>
      <c r="C55" s="78">
        <f>กร่อย_62!C55+ชายฝั่ง_62!C55+จืด_62!C55</f>
        <v>9159</v>
      </c>
      <c r="D55" s="45">
        <f>กร่อย_62!D55+ชายฝั่ง_62!D55+จืด_62!D55</f>
        <v>9033.5372999999872</v>
      </c>
      <c r="E55" s="45">
        <f>กร่อย_62!E55+ชายฝั่ง_62!E55+จืด_62!E55</f>
        <v>11053.481</v>
      </c>
      <c r="F55" s="45">
        <f>กร่อย_62!F55+ชายฝั่ง_62!F55+จืด_62!F55</f>
        <v>10.171541346835399</v>
      </c>
      <c r="G55" s="45">
        <f>กร่อย_62!G55+ชายฝั่ง_62!G55+จืด_62!G55</f>
        <v>171.47290872781926</v>
      </c>
    </row>
    <row r="56" spans="1:7" s="2" customFormat="1" x14ac:dyDescent="0.55000000000000004">
      <c r="A56" s="10" t="s">
        <v>138</v>
      </c>
      <c r="B56" s="14" t="s">
        <v>51</v>
      </c>
      <c r="C56" s="78">
        <f>กร่อย_62!C56+ชายฝั่ง_62!C56+จืด_62!C56</f>
        <v>8457</v>
      </c>
      <c r="D56" s="45">
        <f>กร่อย_62!D56+ชายฝั่ง_62!D56+จืด_62!D56</f>
        <v>13949.035799999998</v>
      </c>
      <c r="E56" s="45">
        <f>กร่อย_62!E56+ชายฝั่ง_62!E56+จืด_62!E56</f>
        <v>14129.059499999999</v>
      </c>
      <c r="F56" s="45">
        <f>กร่อย_62!F56+ชายฝั่ง_62!F56+จืด_62!F56</f>
        <v>3.6113640470880299</v>
      </c>
      <c r="G56" s="45">
        <f>กร่อย_62!G56+ชายฝั่ง_62!G56+จืด_62!G56</f>
        <v>50.02936808471155</v>
      </c>
    </row>
    <row r="57" spans="1:7" x14ac:dyDescent="0.55000000000000004">
      <c r="A57" s="10" t="s">
        <v>139</v>
      </c>
      <c r="B57" s="14" t="s">
        <v>52</v>
      </c>
      <c r="C57" s="78">
        <f>กร่อย_62!C57+ชายฝั่ง_62!C57+จืด_62!C57</f>
        <v>7051</v>
      </c>
      <c r="D57" s="45">
        <f>กร่อย_62!D57+ชายฝั่ง_62!D57+จืด_62!D57</f>
        <v>5522.2004000000106</v>
      </c>
      <c r="E57" s="45">
        <f>กร่อย_62!E57+ชายฝั่ง_62!E57+จืด_62!E57</f>
        <v>812.57</v>
      </c>
      <c r="F57" s="45">
        <f>กร่อย_62!F57+ชายฝั่ง_62!F57+จืด_62!F57</f>
        <v>0.79157889021997696</v>
      </c>
      <c r="G57" s="45">
        <f>กร่อย_62!G57+ชายฝั่ง_62!G57+จืด_62!G57</f>
        <v>13.747013142800713</v>
      </c>
    </row>
    <row r="58" spans="1:7" x14ac:dyDescent="0.55000000000000004">
      <c r="A58" s="10" t="s">
        <v>140</v>
      </c>
      <c r="B58" s="14" t="s">
        <v>53</v>
      </c>
      <c r="C58" s="78">
        <f>กร่อย_62!C58+ชายฝั่ง_62!C58+จืด_62!C58</f>
        <v>1252</v>
      </c>
      <c r="D58" s="45">
        <f>กร่อย_62!D58+ชายฝั่ง_62!D58+จืด_62!D58</f>
        <v>409.85079999999988</v>
      </c>
      <c r="E58" s="45">
        <f>กร่อย_62!E58+ชายฝั่ง_62!E58+จืด_62!E58</f>
        <v>98.686999999999998</v>
      </c>
      <c r="F58" s="45">
        <f>กร่อย_62!F58+ชายฝั่ง_62!F58+จืด_62!F58</f>
        <v>7.8375330924000203E-2</v>
      </c>
      <c r="G58" s="45">
        <f>กร่อย_62!G58+ชายฝั่ง_62!G58+จืด_62!G58</f>
        <v>1.2938637905999923</v>
      </c>
    </row>
    <row r="59" spans="1:7" x14ac:dyDescent="0.55000000000000004">
      <c r="A59" s="10" t="s">
        <v>141</v>
      </c>
      <c r="B59" s="14" t="s">
        <v>54</v>
      </c>
      <c r="C59" s="78">
        <f>กร่อย_62!C59+ชายฝั่ง_62!C59+จืด_62!C59</f>
        <v>11867</v>
      </c>
      <c r="D59" s="45">
        <f>กร่อย_62!D59+ชายฝั่ง_62!D59+จืด_62!D59</f>
        <v>5509.4782999999952</v>
      </c>
      <c r="E59" s="45">
        <f>กร่อย_62!E59+ชายฝั่ง_62!E59+จืด_62!E59</f>
        <v>1070.0229999999999</v>
      </c>
      <c r="F59" s="45">
        <f>กร่อย_62!F59+ชายฝั่ง_62!F59+จืด_62!F59</f>
        <v>0.85483240696395701</v>
      </c>
      <c r="G59" s="45">
        <f>กร่อย_62!G59+ชายฝั่ง_62!G59+จืด_62!G59</f>
        <v>13.929938956740783</v>
      </c>
    </row>
    <row r="60" spans="1:7" x14ac:dyDescent="0.55000000000000004">
      <c r="A60" s="10" t="s">
        <v>142</v>
      </c>
      <c r="B60" s="14" t="s">
        <v>55</v>
      </c>
      <c r="C60" s="78">
        <f>กร่อย_62!C60+ชายฝั่ง_62!C60+จืด_62!C60</f>
        <v>2232</v>
      </c>
      <c r="D60" s="45">
        <f>กร่อย_62!D60+ชายฝั่ง_62!D60+จืด_62!D60</f>
        <v>1182.1153999999995</v>
      </c>
      <c r="E60" s="45">
        <f>กร่อย_62!E60+ชายฝั่ง_62!E60+จืด_62!E60</f>
        <v>410.47399999999999</v>
      </c>
      <c r="F60" s="45">
        <f>กร่อย_62!F60+ชายฝั่ง_62!F60+จืด_62!F60</f>
        <v>0.31799158366799696</v>
      </c>
      <c r="G60" s="45">
        <f>กร่อย_62!G60+ชายฝั่ง_62!G60+จืด_62!G60</f>
        <v>5.1421715879400134</v>
      </c>
    </row>
    <row r="61" spans="1:7" x14ac:dyDescent="0.55000000000000004">
      <c r="A61" s="10" t="s">
        <v>143</v>
      </c>
      <c r="B61" s="14" t="s">
        <v>56</v>
      </c>
      <c r="C61" s="78">
        <f>กร่อย_62!C61+ชายฝั่ง_62!C61+จืด_62!C61</f>
        <v>8045</v>
      </c>
      <c r="D61" s="45">
        <f>กร่อย_62!D61+ชายฝั่ง_62!D61+จืด_62!D61</f>
        <v>10824.181500000004</v>
      </c>
      <c r="E61" s="45">
        <f>กร่อย_62!E61+ชายฝั่ง_62!E61+จืด_62!E61</f>
        <v>2589.58725</v>
      </c>
      <c r="F61" s="45">
        <f>กร่อย_62!F61+ชายฝั่ง_62!F61+จืด_62!F61</f>
        <v>1.8530214325480201</v>
      </c>
      <c r="G61" s="45">
        <f>กร่อย_62!G61+ชายฝั่ง_62!G61+จืด_62!G61</f>
        <v>28.484348438520573</v>
      </c>
    </row>
    <row r="62" spans="1:7" x14ac:dyDescent="0.55000000000000004">
      <c r="A62" s="10" t="s">
        <v>144</v>
      </c>
      <c r="B62" s="14" t="s">
        <v>57</v>
      </c>
      <c r="C62" s="78">
        <f>กร่อย_62!C62+ชายฝั่ง_62!C62+จืด_62!C62</f>
        <v>5632</v>
      </c>
      <c r="D62" s="45">
        <f>กร่อย_62!D62+ชายฝั่ง_62!D62+จืด_62!D62</f>
        <v>5325.5076000000026</v>
      </c>
      <c r="E62" s="45">
        <f>กร่อย_62!E62+ชายฝั่ง_62!E62+จืด_62!E62</f>
        <v>894.72299999999996</v>
      </c>
      <c r="F62" s="45">
        <f>กร่อย_62!F62+ชายฝั่ง_62!F62+จืด_62!F62</f>
        <v>0.574865443987985</v>
      </c>
      <c r="G62" s="45">
        <f>กร่อย_62!G62+ชายฝั่ง_62!G62+จืด_62!G62</f>
        <v>9.9591182597213663</v>
      </c>
    </row>
    <row r="63" spans="1:7" x14ac:dyDescent="0.55000000000000004">
      <c r="A63" s="10" t="s">
        <v>145</v>
      </c>
      <c r="B63" s="17" t="s">
        <v>58</v>
      </c>
      <c r="C63" s="78">
        <f>กร่อย_62!C63+ชายฝั่ง_62!C63+จืด_62!C63</f>
        <v>3473</v>
      </c>
      <c r="D63" s="45">
        <f>กร่อย_62!D63+ชายฝั่ง_62!D63+จืด_62!D63</f>
        <v>3829.9208000000003</v>
      </c>
      <c r="E63" s="45">
        <f>กร่อย_62!E63+ชายฝั่ง_62!E63+จืด_62!E63</f>
        <v>1473.952</v>
      </c>
      <c r="F63" s="45">
        <f>กร่อย_62!F63+ชายฝั่ง_62!F63+จืด_62!F63</f>
        <v>0.77690305646399693</v>
      </c>
      <c r="G63" s="45">
        <f>กร่อย_62!G63+ชายฝั่ง_62!G63+จืด_62!G63</f>
        <v>15.722822531760041</v>
      </c>
    </row>
    <row r="64" spans="1:7" x14ac:dyDescent="0.55000000000000004">
      <c r="A64" s="102" t="s">
        <v>59</v>
      </c>
      <c r="B64" s="103"/>
      <c r="C64" s="21">
        <f t="shared" ref="C64:G64" si="4">SUM(C65:C78)</f>
        <v>60537</v>
      </c>
      <c r="D64" s="21">
        <f t="shared" si="4"/>
        <v>164378.94685000007</v>
      </c>
      <c r="E64" s="21">
        <f t="shared" si="4"/>
        <v>517607.43427500001</v>
      </c>
      <c r="F64" s="21">
        <f t="shared" si="4"/>
        <v>296.85062093961039</v>
      </c>
      <c r="G64" s="21">
        <f t="shared" si="4"/>
        <v>13836.222644190801</v>
      </c>
    </row>
    <row r="65" spans="1:7" x14ac:dyDescent="0.55000000000000004">
      <c r="A65" s="10" t="s">
        <v>146</v>
      </c>
      <c r="B65" s="11" t="s">
        <v>60</v>
      </c>
      <c r="C65" s="78">
        <f>กร่อย_62!C65+ชายฝั่ง_62!C65+จืด_62!C65</f>
        <v>2055</v>
      </c>
      <c r="D65" s="45">
        <f>กร่อย_62!D65+ชายฝั่ง_62!D65+จืด_62!D65</f>
        <v>9269.8030999999992</v>
      </c>
      <c r="E65" s="45">
        <f>กร่อย_62!E65+ชายฝั่ง_62!E65+จืด_62!E65</f>
        <v>15951.178000000002</v>
      </c>
      <c r="F65" s="45">
        <f>กร่อย_62!F65+ชายฝั่ง_62!F65+จืด_62!F65</f>
        <v>9.110184379351999</v>
      </c>
      <c r="G65" s="45">
        <f>กร่อย_62!G65+ชายฝั่ง_62!G65+จืด_62!G65</f>
        <v>427.86890182902908</v>
      </c>
    </row>
    <row r="66" spans="1:7" x14ac:dyDescent="0.55000000000000004">
      <c r="A66" s="10" t="s">
        <v>147</v>
      </c>
      <c r="B66" s="14" t="s">
        <v>61</v>
      </c>
      <c r="C66" s="78">
        <f>กร่อย_62!C66+ชายฝั่ง_62!C66+จืด_62!C66</f>
        <v>2184</v>
      </c>
      <c r="D66" s="45">
        <f>กร่อย_62!D66+ชายฝั่ง_62!D66+จืด_62!D66</f>
        <v>11296.257450000001</v>
      </c>
      <c r="E66" s="45">
        <f>กร่อย_62!E66+ชายฝั่ง_62!E66+จืด_62!E66</f>
        <v>18633.800999999999</v>
      </c>
      <c r="F66" s="45">
        <f>กร่อย_62!F66+ชายฝั่ง_62!F66+จืด_62!F66</f>
        <v>10.777991047379235</v>
      </c>
      <c r="G66" s="45">
        <f>กร่อย_62!G66+ชายฝั่ง_62!G66+จืด_62!G66</f>
        <v>501.99517640353088</v>
      </c>
    </row>
    <row r="67" spans="1:7" x14ac:dyDescent="0.55000000000000004">
      <c r="A67" s="10" t="s">
        <v>148</v>
      </c>
      <c r="B67" s="14" t="s">
        <v>62</v>
      </c>
      <c r="C67" s="78">
        <f>กร่อย_62!C67+ชายฝั่ง_62!C67+จืด_62!C67</f>
        <v>2477</v>
      </c>
      <c r="D67" s="45">
        <f>กร่อย_62!D67+ชายฝั่ง_62!D67+จืด_62!D67</f>
        <v>8603.3549999999977</v>
      </c>
      <c r="E67" s="45">
        <f>กร่อย_62!E67+ชายฝั่ง_62!E67+จืด_62!E67</f>
        <v>16909.679999999997</v>
      </c>
      <c r="F67" s="45">
        <f>กร่อย_62!F67+ชายฝั่ง_62!F67+จืด_62!F67</f>
        <v>9.6279412168861782</v>
      </c>
      <c r="G67" s="45">
        <f>กร่อย_62!G67+ชายฝั่ง_62!G67+จืด_62!G67</f>
        <v>463.33222357439058</v>
      </c>
    </row>
    <row r="68" spans="1:7" x14ac:dyDescent="0.55000000000000004">
      <c r="A68" s="10" t="s">
        <v>149</v>
      </c>
      <c r="B68" s="14" t="s">
        <v>63</v>
      </c>
      <c r="C68" s="78">
        <f>กร่อย_62!C68+ชายฝั่ง_62!C68+จืด_62!C68</f>
        <v>15543</v>
      </c>
      <c r="D68" s="45">
        <f>กร่อย_62!D68+ชายฝั่ง_62!D68+จืด_62!D68</f>
        <v>37108.209200000034</v>
      </c>
      <c r="E68" s="45">
        <f>กร่อย_62!E68+ชายฝั่ง_62!E68+จืด_62!E68</f>
        <v>30721.299500000001</v>
      </c>
      <c r="F68" s="45">
        <f>กร่อย_62!F68+ชายฝั่ง_62!F68+จืด_62!F68</f>
        <v>18.31171908628345</v>
      </c>
      <c r="G68" s="45">
        <f>กร่อย_62!G68+ชายฝั่ง_62!G68+จืด_62!G68</f>
        <v>713.59519882172276</v>
      </c>
    </row>
    <row r="69" spans="1:7" x14ac:dyDescent="0.55000000000000004">
      <c r="A69" s="10" t="s">
        <v>150</v>
      </c>
      <c r="B69" s="14" t="s">
        <v>64</v>
      </c>
      <c r="C69" s="78">
        <f>กร่อย_62!C69+ชายฝั่ง_62!C69+จืด_62!C69</f>
        <v>2188</v>
      </c>
      <c r="D69" s="45">
        <f>กร่อย_62!D69+ชายฝั่ง_62!D69+จืด_62!D69</f>
        <v>419.42329999999839</v>
      </c>
      <c r="E69" s="45">
        <f>กร่อย_62!E69+ชายฝั่ง_62!E69+จืด_62!E69</f>
        <v>484.56099999999998</v>
      </c>
      <c r="F69" s="45">
        <f>กร่อย_62!F69+ชายฝั่ง_62!F69+จืด_62!F69</f>
        <v>0.25818073928000002</v>
      </c>
      <c r="G69" s="45">
        <f>กร่อย_62!G69+ชายฝั่ง_62!G69+จืด_62!G69</f>
        <v>3.5177336269600152</v>
      </c>
    </row>
    <row r="70" spans="1:7" x14ac:dyDescent="0.55000000000000004">
      <c r="A70" s="10" t="s">
        <v>151</v>
      </c>
      <c r="B70" s="14" t="s">
        <v>65</v>
      </c>
      <c r="C70" s="78">
        <f>กร่อย_62!C70+ชายฝั่ง_62!C70+จืด_62!C70</f>
        <v>1921</v>
      </c>
      <c r="D70" s="45">
        <f>กร่อย_62!D70+ชายฝั่ง_62!D70+จืด_62!D70</f>
        <v>3430.4341999999974</v>
      </c>
      <c r="E70" s="45">
        <f>กร่อย_62!E70+ชายฝั่ง_62!E70+จืด_62!E70</f>
        <v>12317.394749999999</v>
      </c>
      <c r="F70" s="45">
        <f>กร่อย_62!F70+ชายฝั่ง_62!F70+จืด_62!F70</f>
        <v>6.9912006711732007</v>
      </c>
      <c r="G70" s="45">
        <f>กร่อย_62!G70+ชายฝั่ง_62!G70+จืด_62!G70</f>
        <v>323.25770967870653</v>
      </c>
    </row>
    <row r="71" spans="1:7" x14ac:dyDescent="0.55000000000000004">
      <c r="A71" s="10" t="s">
        <v>152</v>
      </c>
      <c r="B71" s="14" t="s">
        <v>66</v>
      </c>
      <c r="C71" s="78">
        <f>กร่อย_62!C71+ชายฝั่ง_62!C71+จืด_62!C71</f>
        <v>741</v>
      </c>
      <c r="D71" s="45">
        <f>กร่อย_62!D71+ชายฝั่ง_62!D71+จืด_62!D71</f>
        <v>4932.3080999999993</v>
      </c>
      <c r="E71" s="45">
        <f>กร่อย_62!E71+ชายฝั่ง_62!E71+จืด_62!E71</f>
        <v>8428.703524999999</v>
      </c>
      <c r="F71" s="45">
        <f>กร่อย_62!F71+ชายฝั่ง_62!F71+จืด_62!F71</f>
        <v>4.8162300775767992</v>
      </c>
      <c r="G71" s="45">
        <f>กร่อย_62!G71+ชายฝั่ง_62!G71+จืด_62!G71</f>
        <v>244.54807972286716</v>
      </c>
    </row>
    <row r="72" spans="1:7" x14ac:dyDescent="0.55000000000000004">
      <c r="A72" s="10" t="s">
        <v>153</v>
      </c>
      <c r="B72" s="14" t="s">
        <v>67</v>
      </c>
      <c r="C72" s="78">
        <f>กร่อย_62!C72+ชายฝั่ง_62!C72+จืด_62!C72</f>
        <v>8892</v>
      </c>
      <c r="D72" s="45">
        <f>กร่อย_62!D72+ชายฝั่ง_62!D72+จืด_62!D72</f>
        <v>6903.6071000000038</v>
      </c>
      <c r="E72" s="45">
        <f>กร่อย_62!E72+ชายฝั่ง_62!E72+จืด_62!E72</f>
        <v>4170.9870000000001</v>
      </c>
      <c r="F72" s="45">
        <f>กร่อย_62!F72+ชายฝั่ง_62!F72+จืด_62!F72</f>
        <v>2.1324357210976101</v>
      </c>
      <c r="G72" s="45">
        <f>กร่อย_62!G72+ชายฝั่ง_62!G72+จืด_62!G72</f>
        <v>33.632092925567179</v>
      </c>
    </row>
    <row r="73" spans="1:7" x14ac:dyDescent="0.55000000000000004">
      <c r="A73" s="10" t="s">
        <v>154</v>
      </c>
      <c r="B73" s="14" t="s">
        <v>68</v>
      </c>
      <c r="C73" s="78">
        <f>กร่อย_62!C73+ชายฝั่ง_62!C73+จืด_62!C73</f>
        <v>196</v>
      </c>
      <c r="D73" s="45">
        <f>กร่อย_62!D73+ชายฝั่ง_62!D73+จืด_62!D73</f>
        <v>1355.9978999999998</v>
      </c>
      <c r="E73" s="45">
        <f>กร่อย_62!E73+ชายฝั่ง_62!E73+จืด_62!E73</f>
        <v>113562.255</v>
      </c>
      <c r="F73" s="45">
        <f>กร่อย_62!F73+ชายฝั่ง_62!F73+จืด_62!F73</f>
        <v>64.902140389452001</v>
      </c>
      <c r="G73" s="45">
        <f>กร่อย_62!G73+ชายฝั่ง_62!G73+จืด_62!G73</f>
        <v>3116.4918329760553</v>
      </c>
    </row>
    <row r="74" spans="1:7" x14ac:dyDescent="0.55000000000000004">
      <c r="A74" s="10" t="s">
        <v>155</v>
      </c>
      <c r="B74" s="14" t="s">
        <v>69</v>
      </c>
      <c r="C74" s="78">
        <f>กร่อย_62!C74+ชายฝั่ง_62!C74+จืด_62!C74</f>
        <v>1280</v>
      </c>
      <c r="D74" s="45">
        <f>กร่อย_62!D74+ชายฝั่ง_62!D74+จืด_62!D74</f>
        <v>722.22949999999923</v>
      </c>
      <c r="E74" s="45">
        <f>กร่อย_62!E74+ชายฝั่ง_62!E74+จืด_62!E74</f>
        <v>309.16300000000001</v>
      </c>
      <c r="F74" s="45">
        <f>กร่อย_62!F74+ชายฝั่ง_62!F74+จืด_62!F74</f>
        <v>0.16007655756896</v>
      </c>
      <c r="G74" s="45">
        <f>กร่อย_62!G74+ชายฝั่ง_62!G74+จืด_62!G74</f>
        <v>4.2716264439371168</v>
      </c>
    </row>
    <row r="75" spans="1:7" x14ac:dyDescent="0.55000000000000004">
      <c r="A75" s="10" t="s">
        <v>156</v>
      </c>
      <c r="B75" s="14" t="s">
        <v>70</v>
      </c>
      <c r="C75" s="78">
        <f>กร่อย_62!C75+ชายฝั่ง_62!C75+จืด_62!C75</f>
        <v>1280</v>
      </c>
      <c r="D75" s="45">
        <f>กร่อย_62!D75+ชายฝั่ง_62!D75+จืด_62!D75</f>
        <v>3373.2323999999999</v>
      </c>
      <c r="E75" s="45">
        <f>กร่อย_62!E75+ชายฝั่ง_62!E75+จืด_62!E75</f>
        <v>7930.3949999999995</v>
      </c>
      <c r="F75" s="45">
        <f>กร่อย_62!F75+ชายฝั่ง_62!F75+จืด_62!F75</f>
        <v>4.3738731125555201</v>
      </c>
      <c r="G75" s="45">
        <f>กร่อย_62!G75+ชายฝั่ง_62!G75+จืด_62!G75</f>
        <v>212.98458326121755</v>
      </c>
    </row>
    <row r="76" spans="1:7" x14ac:dyDescent="0.55000000000000004">
      <c r="A76" s="10" t="s">
        <v>157</v>
      </c>
      <c r="B76" s="14" t="s">
        <v>71</v>
      </c>
      <c r="C76" s="78">
        <f>กร่อย_62!C76+ชายฝั่ง_62!C76+จืด_62!C76</f>
        <v>10437</v>
      </c>
      <c r="D76" s="45">
        <f>กร่อย_62!D76+ชายฝั่ง_62!D76+จืด_62!D76</f>
        <v>23685.911600000021</v>
      </c>
      <c r="E76" s="45">
        <f>กร่อย_62!E76+ชายฝั่ง_62!E76+จืด_62!E76</f>
        <v>8878.7914999999994</v>
      </c>
      <c r="F76" s="45">
        <f>กร่อย_62!F76+ชายฝั่ง_62!F76+จืด_62!F76</f>
        <v>5.1072645458899988</v>
      </c>
      <c r="G76" s="45">
        <f>กร่อย_62!G76+ชายฝั่ง_62!G76+จืด_62!G76</f>
        <v>220.51767137823995</v>
      </c>
    </row>
    <row r="77" spans="1:7" x14ac:dyDescent="0.55000000000000004">
      <c r="A77" s="10" t="s">
        <v>158</v>
      </c>
      <c r="B77" s="14" t="s">
        <v>72</v>
      </c>
      <c r="C77" s="78">
        <f>กร่อย_62!C77+ชายฝั่ง_62!C77+จืด_62!C77</f>
        <v>2922</v>
      </c>
      <c r="D77" s="45">
        <f>กร่อย_62!D77+ชายฝั่ง_62!D77+จืด_62!D77</f>
        <v>8361.3410000000003</v>
      </c>
      <c r="E77" s="45">
        <f>กร่อย_62!E77+ชายฝั่ง_62!E77+จืด_62!E77</f>
        <v>17478.135999999999</v>
      </c>
      <c r="F77" s="45">
        <f>กร่อย_62!F77+ชายฝั่ง_62!F77+จืด_62!F77</f>
        <v>10.055458037521118</v>
      </c>
      <c r="G77" s="45">
        <f>กร่อย_62!G77+ชายฝั่ง_62!G77+จืด_62!G77</f>
        <v>474.95414171468207</v>
      </c>
    </row>
    <row r="78" spans="1:7" x14ac:dyDescent="0.55000000000000004">
      <c r="A78" s="10" t="s">
        <v>159</v>
      </c>
      <c r="B78" s="17" t="s">
        <v>73</v>
      </c>
      <c r="C78" s="78">
        <f>กร่อย_62!C78+ชายฝั่ง_62!C78+จืด_62!C78</f>
        <v>8421</v>
      </c>
      <c r="D78" s="45">
        <f>กร่อย_62!D78+ชายฝั่ง_62!D78+จืด_62!D78</f>
        <v>44916.837000000014</v>
      </c>
      <c r="E78" s="45">
        <f>กร่อย_62!E78+ชายฝั่ง_62!E78+จืด_62!E78</f>
        <v>261831.08900000001</v>
      </c>
      <c r="F78" s="45">
        <f>กร่อย_62!F78+ชายฝั่ง_62!F78+จืด_62!F78</f>
        <v>150.22592535759432</v>
      </c>
      <c r="G78" s="45">
        <f>กร่อย_62!G78+ชายฝั่ง_62!G78+จืด_62!G78</f>
        <v>7095.2556718338956</v>
      </c>
    </row>
    <row r="79" spans="1:7" x14ac:dyDescent="0.55000000000000004">
      <c r="A79" s="102" t="s">
        <v>74</v>
      </c>
      <c r="B79" s="103"/>
      <c r="C79" s="9">
        <f t="shared" ref="C79:G79" si="5">SUM(C80:C87)</f>
        <v>30750</v>
      </c>
      <c r="D79" s="9">
        <f t="shared" si="5"/>
        <v>217099.94570000001</v>
      </c>
      <c r="E79" s="9">
        <f t="shared" si="5"/>
        <v>100213.75650000002</v>
      </c>
      <c r="F79" s="21">
        <f t="shared" si="5"/>
        <v>107.6463443563915</v>
      </c>
      <c r="G79" s="21">
        <f t="shared" si="5"/>
        <v>2429.0217794668288</v>
      </c>
    </row>
    <row r="80" spans="1:7" x14ac:dyDescent="0.55000000000000004">
      <c r="A80" s="10" t="s">
        <v>160</v>
      </c>
      <c r="B80" s="11" t="s">
        <v>75</v>
      </c>
      <c r="C80" s="78">
        <f>กร่อย_62!C80+ชายฝั่ง_62!C80+จืด_62!C80</f>
        <v>3400</v>
      </c>
      <c r="D80" s="45">
        <f>กร่อย_62!D80+ชายฝั่ง_62!D80+จืด_62!D80</f>
        <v>5068.5920000000096</v>
      </c>
      <c r="E80" s="45">
        <f>กร่อย_62!E80+ชายฝั่ง_62!E80+จืด_62!E80</f>
        <v>2909.2660000000001</v>
      </c>
      <c r="F80" s="45">
        <f>กร่อย_62!F80+ชายฝั่ง_62!F80+จืด_62!F80</f>
        <v>2.8414644358986201</v>
      </c>
      <c r="G80" s="45">
        <f>กร่อย_62!G80+ชายฝั่ง_62!G80+จืด_62!G80</f>
        <v>60.781402467378911</v>
      </c>
    </row>
    <row r="81" spans="1:7" x14ac:dyDescent="0.55000000000000004">
      <c r="A81" s="10" t="s">
        <v>161</v>
      </c>
      <c r="B81" s="14" t="s">
        <v>76</v>
      </c>
      <c r="C81" s="78">
        <f>กร่อย_62!C81+ชายฝั่ง_62!C81+จืด_62!C81</f>
        <v>7393</v>
      </c>
      <c r="D81" s="45">
        <f>กร่อย_62!D81+ชายฝั่ง_62!D81+จืด_62!D81</f>
        <v>68463.654099999985</v>
      </c>
      <c r="E81" s="45">
        <f>กร่อย_62!E81+ชายฝั่ง_62!E81+จืด_62!E81</f>
        <v>21452.392</v>
      </c>
      <c r="F81" s="45">
        <f>กร่อย_62!F81+ชายฝั่ง_62!F81+จืด_62!F81</f>
        <v>29.245510547742068</v>
      </c>
      <c r="G81" s="45">
        <f>กร่อย_62!G81+ชายฝั่ง_62!G81+จืด_62!G81</f>
        <v>590.01248064595495</v>
      </c>
    </row>
    <row r="82" spans="1:7" x14ac:dyDescent="0.55000000000000004">
      <c r="A82" s="10" t="s">
        <v>162</v>
      </c>
      <c r="B82" s="14" t="s">
        <v>77</v>
      </c>
      <c r="C82" s="78">
        <f>กร่อย_62!C82+ชายฝั่ง_62!C82+จืด_62!C82</f>
        <v>2537</v>
      </c>
      <c r="D82" s="45">
        <f>กร่อย_62!D82+ชายฝั่ง_62!D82+จืด_62!D82</f>
        <v>12884.475199999997</v>
      </c>
      <c r="E82" s="45">
        <f>กร่อย_62!E82+ชายฝั่ง_62!E82+จืด_62!E82</f>
        <v>8455.3580000000002</v>
      </c>
      <c r="F82" s="45">
        <f>กร่อย_62!F82+ชายฝั่ง_62!F82+จืด_62!F82</f>
        <v>5.7273955368151999</v>
      </c>
      <c r="G82" s="45">
        <f>กร่อย_62!G82+ชายฝั่ง_62!G82+จืด_62!G82</f>
        <v>219.43132678911218</v>
      </c>
    </row>
    <row r="83" spans="1:7" x14ac:dyDescent="0.55000000000000004">
      <c r="A83" s="10" t="s">
        <v>163</v>
      </c>
      <c r="B83" s="14" t="s">
        <v>78</v>
      </c>
      <c r="C83" s="78">
        <f>กร่อย_62!C83+ชายฝั่ง_62!C83+จืด_62!C83</f>
        <v>2494</v>
      </c>
      <c r="D83" s="45">
        <f>กร่อย_62!D83+ชายฝั่ง_62!D83+จืด_62!D83</f>
        <v>16422.792500000003</v>
      </c>
      <c r="E83" s="45">
        <f>กร่อย_62!E83+ชายฝั่ง_62!E83+จืด_62!E83</f>
        <v>23104.04</v>
      </c>
      <c r="F83" s="45">
        <f>กร่อย_62!F83+ชายฝั่ง_62!F83+จืด_62!F83</f>
        <v>15.61946228866481</v>
      </c>
      <c r="G83" s="45">
        <f>กร่อย_62!G83+ชายฝั่ง_62!G83+จืด_62!G83</f>
        <v>580.50786142260256</v>
      </c>
    </row>
    <row r="84" spans="1:7" x14ac:dyDescent="0.55000000000000004">
      <c r="A84" s="10" t="s">
        <v>164</v>
      </c>
      <c r="B84" s="14" t="s">
        <v>79</v>
      </c>
      <c r="C84" s="78">
        <f>กร่อย_62!C84+ชายฝั่ง_62!C84+จืด_62!C84</f>
        <v>3309</v>
      </c>
      <c r="D84" s="45">
        <f>กร่อย_62!D84+ชายฝั่ง_62!D84+จืด_62!D84</f>
        <v>28195.827499999999</v>
      </c>
      <c r="E84" s="45">
        <f>กร่อย_62!E84+ชายฝั่ง_62!E84+จืด_62!E84</f>
        <v>7634.777</v>
      </c>
      <c r="F84" s="45">
        <f>กร่อย_62!F84+ชายฝั่ง_62!F84+จืด_62!F84</f>
        <v>11.479072326319988</v>
      </c>
      <c r="G84" s="45">
        <f>กร่อย_62!G84+ชายฝั่ง_62!G84+จืด_62!G84</f>
        <v>219.63081324135959</v>
      </c>
    </row>
    <row r="85" spans="1:7" x14ac:dyDescent="0.55000000000000004">
      <c r="A85" s="10" t="s">
        <v>165</v>
      </c>
      <c r="B85" s="14" t="s">
        <v>80</v>
      </c>
      <c r="C85" s="78">
        <f>กร่อย_62!C85+ชายฝั่ง_62!C85+จืด_62!C85</f>
        <v>1139</v>
      </c>
      <c r="D85" s="45">
        <f>กร่อย_62!D85+ชายฝั่ง_62!D85+จืด_62!D85</f>
        <v>17613.370000000003</v>
      </c>
      <c r="E85" s="45">
        <f>กร่อย_62!E85+ชายฝั่ง_62!E85+จืด_62!E85</f>
        <v>4261.9569999999994</v>
      </c>
      <c r="F85" s="45">
        <f>กร่อย_62!F85+ชายฝั่ง_62!F85+จืด_62!F85</f>
        <v>3.5841463176935999</v>
      </c>
      <c r="G85" s="45">
        <f>กร่อย_62!G85+ชายฝั่ง_62!G85+จืด_62!G85</f>
        <v>88.242501635603318</v>
      </c>
    </row>
    <row r="86" spans="1:7" x14ac:dyDescent="0.55000000000000004">
      <c r="A86" s="10" t="s">
        <v>166</v>
      </c>
      <c r="B86" s="14" t="s">
        <v>81</v>
      </c>
      <c r="C86" s="78">
        <f>กร่อย_62!C86+ชายฝั่ง_62!C86+จืด_62!C86</f>
        <v>2454</v>
      </c>
      <c r="D86" s="45">
        <f>กร่อย_62!D86+ชายฝั่ง_62!D86+จืด_62!D86</f>
        <v>19123.994900000009</v>
      </c>
      <c r="E86" s="45">
        <f>กร่อย_62!E86+ชายฝั่ง_62!E86+จืด_62!E86</f>
        <v>7004.2129999999997</v>
      </c>
      <c r="F86" s="45">
        <f>กร่อย_62!F86+ชายฝั่ง_62!F86+จืด_62!F86</f>
        <v>3.26788242277172</v>
      </c>
      <c r="G86" s="45">
        <f>กร่อย_62!G86+ชายฝั่ง_62!G86+จืด_62!G86</f>
        <v>109.19786094583743</v>
      </c>
    </row>
    <row r="87" spans="1:7" x14ac:dyDescent="0.55000000000000004">
      <c r="A87" s="10" t="s">
        <v>167</v>
      </c>
      <c r="B87" s="17" t="s">
        <v>82</v>
      </c>
      <c r="C87" s="78">
        <f>กร่อย_62!C87+ชายฝั่ง_62!C87+จืด_62!C87</f>
        <v>8024</v>
      </c>
      <c r="D87" s="45">
        <f>กร่อย_62!D87+ชายฝั่ง_62!D87+จืด_62!D87</f>
        <v>49327.239499999996</v>
      </c>
      <c r="E87" s="45">
        <f>กร่อย_62!E87+ชายฝั่ง_62!E87+จืด_62!E87</f>
        <v>25391.753500000003</v>
      </c>
      <c r="F87" s="45">
        <f>กร่อย_62!F87+ชายฝั่ง_62!F87+จืด_62!F87</f>
        <v>35.881410480485492</v>
      </c>
      <c r="G87" s="45">
        <f>กร่อย_62!G87+ชายฝั่ง_62!G87+จืด_62!G87</f>
        <v>561.21753231897969</v>
      </c>
    </row>
    <row r="88" spans="1:7" s="25" customFormat="1" x14ac:dyDescent="0.55000000000000004">
      <c r="A88" s="106" t="s">
        <v>83</v>
      </c>
      <c r="B88" s="107"/>
      <c r="C88" s="21">
        <f>SUM(C5,C15,C25,C46,C64,C79)</f>
        <v>528764</v>
      </c>
      <c r="D88" s="21">
        <f t="shared" ref="D88:G88" si="6">SUM(D5,D15,D25,D46,D64,D79)</f>
        <v>1068751.94735</v>
      </c>
      <c r="E88" s="21">
        <f t="shared" si="6"/>
        <v>1246708.3907700004</v>
      </c>
      <c r="F88" s="21">
        <f t="shared" si="6"/>
        <v>832.60961594653247</v>
      </c>
      <c r="G88" s="21">
        <f t="shared" si="6"/>
        <v>24155.457778934793</v>
      </c>
    </row>
    <row r="89" spans="1:7" x14ac:dyDescent="0.55000000000000004">
      <c r="F89" s="27"/>
      <c r="G89" s="27"/>
    </row>
    <row r="90" spans="1:7" x14ac:dyDescent="0.55000000000000004">
      <c r="A90" s="19" t="s">
        <v>190</v>
      </c>
      <c r="B90" s="19"/>
      <c r="C90" s="20"/>
      <c r="D90" s="20"/>
      <c r="E90" s="19"/>
      <c r="F90" s="57"/>
    </row>
    <row r="91" spans="1:7" x14ac:dyDescent="0.55000000000000004">
      <c r="A91" s="19" t="s">
        <v>174</v>
      </c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1"/>
  <sheetViews>
    <sheetView zoomScale="85" zoomScaleNormal="85" workbookViewId="0">
      <pane ySplit="4" topLeftCell="A89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21.7109375" style="1" customWidth="1"/>
    <col min="3" max="3" width="15.28515625" style="1" customWidth="1"/>
    <col min="4" max="4" width="15" style="1" customWidth="1"/>
    <col min="5" max="5" width="13.140625" style="1" customWidth="1"/>
    <col min="6" max="6" width="17.42578125" style="25" customWidth="1"/>
    <col min="7" max="7" width="13.140625" style="25" customWidth="1"/>
    <col min="8" max="16384" width="9.140625" style="1"/>
  </cols>
  <sheetData>
    <row r="1" spans="1:7" ht="27" customHeight="1" x14ac:dyDescent="0.65">
      <c r="A1" s="6" t="s">
        <v>176</v>
      </c>
    </row>
    <row r="2" spans="1:7" s="3" customFormat="1" x14ac:dyDescent="0.55000000000000004">
      <c r="F2" s="4"/>
      <c r="G2" s="4"/>
    </row>
    <row r="3" spans="1:7" s="3" customFormat="1" ht="24" customHeigh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6" t="s">
        <v>85</v>
      </c>
      <c r="F3" s="54" t="s">
        <v>171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7" t="s">
        <v>87</v>
      </c>
      <c r="F4" s="65" t="s">
        <v>169</v>
      </c>
      <c r="G4" s="66" t="s">
        <v>172</v>
      </c>
    </row>
    <row r="5" spans="1:7" ht="24" customHeight="1" x14ac:dyDescent="0.55000000000000004">
      <c r="A5" s="104" t="s">
        <v>1</v>
      </c>
      <c r="B5" s="105"/>
      <c r="C5" s="64">
        <f>SUM(C6:C14)</f>
        <v>974</v>
      </c>
      <c r="D5" s="21">
        <f t="shared" ref="D5:G5" si="0">SUM(D6:D14)</f>
        <v>16572</v>
      </c>
      <c r="E5" s="21">
        <f t="shared" si="0"/>
        <v>392</v>
      </c>
      <c r="F5" s="21">
        <f t="shared" si="0"/>
        <v>0.33639637173723014</v>
      </c>
      <c r="G5" s="38">
        <f t="shared" si="0"/>
        <v>15.978627174400001</v>
      </c>
    </row>
    <row r="6" spans="1:7" x14ac:dyDescent="0.55000000000000004">
      <c r="A6" s="10" t="s">
        <v>91</v>
      </c>
      <c r="B6" s="11" t="s">
        <v>2</v>
      </c>
      <c r="C6" s="68">
        <v>974</v>
      </c>
      <c r="D6" s="35">
        <v>16572</v>
      </c>
      <c r="E6" s="35">
        <v>392</v>
      </c>
      <c r="F6" s="35">
        <v>0.33639637173723014</v>
      </c>
      <c r="G6" s="46">
        <v>15.978627174400001</v>
      </c>
    </row>
    <row r="7" spans="1:7" x14ac:dyDescent="0.55000000000000004">
      <c r="A7" s="10" t="s">
        <v>92</v>
      </c>
      <c r="B7" s="14" t="s">
        <v>3</v>
      </c>
      <c r="C7" s="47">
        <v>0</v>
      </c>
      <c r="D7" s="47">
        <v>0</v>
      </c>
      <c r="E7" s="47">
        <v>0</v>
      </c>
      <c r="F7" s="47">
        <v>0</v>
      </c>
      <c r="G7" s="48">
        <v>0</v>
      </c>
    </row>
    <row r="8" spans="1:7" x14ac:dyDescent="0.55000000000000004">
      <c r="A8" s="10" t="s">
        <v>93</v>
      </c>
      <c r="B8" s="14" t="s">
        <v>4</v>
      </c>
      <c r="C8" s="47">
        <v>0</v>
      </c>
      <c r="D8" s="47">
        <v>0</v>
      </c>
      <c r="E8" s="47">
        <v>0</v>
      </c>
      <c r="F8" s="47">
        <v>0</v>
      </c>
      <c r="G8" s="48">
        <v>0</v>
      </c>
    </row>
    <row r="9" spans="1:7" x14ac:dyDescent="0.55000000000000004">
      <c r="A9" s="10" t="s">
        <v>94</v>
      </c>
      <c r="B9" s="14" t="s">
        <v>5</v>
      </c>
      <c r="C9" s="47">
        <v>0</v>
      </c>
      <c r="D9" s="47">
        <v>0</v>
      </c>
      <c r="E9" s="47">
        <v>0</v>
      </c>
      <c r="F9" s="47">
        <v>0</v>
      </c>
      <c r="G9" s="48">
        <v>0</v>
      </c>
    </row>
    <row r="10" spans="1:7" x14ac:dyDescent="0.55000000000000004">
      <c r="A10" s="10" t="s">
        <v>95</v>
      </c>
      <c r="B10" s="14" t="s">
        <v>6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spans="1:7" x14ac:dyDescent="0.55000000000000004">
      <c r="A11" s="10" t="s">
        <v>96</v>
      </c>
      <c r="B11" s="14" t="s">
        <v>7</v>
      </c>
      <c r="C11" s="47">
        <v>0</v>
      </c>
      <c r="D11" s="47">
        <v>0</v>
      </c>
      <c r="E11" s="47">
        <v>0</v>
      </c>
      <c r="F11" s="47">
        <v>0</v>
      </c>
      <c r="G11" s="48">
        <v>0</v>
      </c>
    </row>
    <row r="12" spans="1:7" x14ac:dyDescent="0.55000000000000004">
      <c r="A12" s="10" t="s">
        <v>97</v>
      </c>
      <c r="B12" s="14" t="s">
        <v>8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x14ac:dyDescent="0.55000000000000004">
      <c r="A13" s="10" t="s">
        <v>98</v>
      </c>
      <c r="B13" s="14" t="s">
        <v>9</v>
      </c>
      <c r="C13" s="47">
        <v>0</v>
      </c>
      <c r="D13" s="47">
        <v>0</v>
      </c>
      <c r="E13" s="47">
        <v>0</v>
      </c>
      <c r="F13" s="47">
        <v>0</v>
      </c>
      <c r="G13" s="48">
        <v>0</v>
      </c>
    </row>
    <row r="14" spans="1:7" x14ac:dyDescent="0.55000000000000004">
      <c r="A14" s="10" t="s">
        <v>99</v>
      </c>
      <c r="B14" s="17" t="s">
        <v>10</v>
      </c>
      <c r="C14" s="47">
        <v>0</v>
      </c>
      <c r="D14" s="47">
        <v>0</v>
      </c>
      <c r="E14" s="47">
        <v>0</v>
      </c>
      <c r="F14" s="47">
        <v>0</v>
      </c>
      <c r="G14" s="48">
        <v>0</v>
      </c>
    </row>
    <row r="15" spans="1:7" ht="24" customHeight="1" x14ac:dyDescent="0.55000000000000004">
      <c r="A15" s="102" t="s">
        <v>11</v>
      </c>
      <c r="B15" s="103"/>
      <c r="C15" s="64">
        <f>SUM(C16:C24)</f>
        <v>8406</v>
      </c>
      <c r="D15" s="21">
        <f>SUM(D16:D24)</f>
        <v>94046</v>
      </c>
      <c r="E15" s="21">
        <f t="shared" ref="E15:G15" si="1">SUM(E16:E24)</f>
        <v>108071</v>
      </c>
      <c r="F15" s="21">
        <f t="shared" si="1"/>
        <v>92.741561964321917</v>
      </c>
      <c r="G15" s="38">
        <f t="shared" si="1"/>
        <v>2979.7567341136</v>
      </c>
    </row>
    <row r="16" spans="1:7" x14ac:dyDescent="0.55000000000000004">
      <c r="A16" s="10" t="s">
        <v>100</v>
      </c>
      <c r="B16" s="11" t="s">
        <v>12</v>
      </c>
      <c r="C16" s="68">
        <v>1649</v>
      </c>
      <c r="D16" s="35">
        <v>19014</v>
      </c>
      <c r="E16" s="35">
        <v>35609</v>
      </c>
      <c r="F16" s="35">
        <v>30.558006125487317</v>
      </c>
      <c r="G16" s="46">
        <v>976.31295725919995</v>
      </c>
    </row>
    <row r="17" spans="1:7" x14ac:dyDescent="0.55000000000000004">
      <c r="A17" s="10" t="s">
        <v>101</v>
      </c>
      <c r="B17" s="14" t="s">
        <v>13</v>
      </c>
      <c r="C17" s="69">
        <v>3290</v>
      </c>
      <c r="D17" s="24">
        <v>20430</v>
      </c>
      <c r="E17" s="24">
        <v>24473</v>
      </c>
      <c r="F17" s="24">
        <v>21.001603075319473</v>
      </c>
      <c r="G17" s="43">
        <v>676.99288779519998</v>
      </c>
    </row>
    <row r="18" spans="1:7" x14ac:dyDescent="0.55000000000000004">
      <c r="A18" s="10" t="s">
        <v>102</v>
      </c>
      <c r="B18" s="14" t="s">
        <v>14</v>
      </c>
      <c r="C18" s="69">
        <v>328</v>
      </c>
      <c r="D18" s="23">
        <v>2352</v>
      </c>
      <c r="E18" s="23">
        <v>1476</v>
      </c>
      <c r="F18" s="23">
        <v>1.2666353180718155</v>
      </c>
      <c r="G18" s="39">
        <v>40.385957760000004</v>
      </c>
    </row>
    <row r="19" spans="1:7" x14ac:dyDescent="0.55000000000000004">
      <c r="A19" s="10" t="s">
        <v>103</v>
      </c>
      <c r="B19" s="14" t="s">
        <v>15</v>
      </c>
      <c r="C19" s="69">
        <v>514</v>
      </c>
      <c r="D19" s="24">
        <v>7842</v>
      </c>
      <c r="E19" s="24">
        <v>23346</v>
      </c>
      <c r="F19" s="24">
        <v>20.034463506574937</v>
      </c>
      <c r="G19" s="43">
        <v>639.3165784752</v>
      </c>
    </row>
    <row r="20" spans="1:7" x14ac:dyDescent="0.55000000000000004">
      <c r="A20" s="10" t="s">
        <v>104</v>
      </c>
      <c r="B20" s="14" t="s">
        <v>16</v>
      </c>
      <c r="C20" s="47">
        <v>0</v>
      </c>
      <c r="D20" s="47">
        <v>0</v>
      </c>
      <c r="E20" s="47">
        <v>0</v>
      </c>
      <c r="F20" s="47">
        <v>0</v>
      </c>
      <c r="G20" s="48">
        <v>0</v>
      </c>
    </row>
    <row r="21" spans="1:7" x14ac:dyDescent="0.55000000000000004">
      <c r="A21" s="10" t="s">
        <v>105</v>
      </c>
      <c r="B21" s="14" t="s">
        <v>17</v>
      </c>
      <c r="C21" s="69">
        <v>588</v>
      </c>
      <c r="D21" s="23">
        <v>6398</v>
      </c>
      <c r="E21" s="23">
        <v>7646</v>
      </c>
      <c r="F21" s="23">
        <v>6.5614455568950554</v>
      </c>
      <c r="G21" s="39">
        <v>209.20801696000001</v>
      </c>
    </row>
    <row r="22" spans="1:7" x14ac:dyDescent="0.55000000000000004">
      <c r="A22" s="10" t="s">
        <v>106</v>
      </c>
      <c r="B22" s="14" t="s">
        <v>18</v>
      </c>
      <c r="C22" s="69">
        <v>357</v>
      </c>
      <c r="D22" s="24">
        <v>6565</v>
      </c>
      <c r="E22" s="24">
        <v>11569</v>
      </c>
      <c r="F22" s="24">
        <v>9.9279837362959586</v>
      </c>
      <c r="G22" s="43">
        <v>318.13498998559999</v>
      </c>
    </row>
    <row r="23" spans="1:7" x14ac:dyDescent="0.55000000000000004">
      <c r="A23" s="10" t="s">
        <v>107</v>
      </c>
      <c r="B23" s="14" t="s">
        <v>19</v>
      </c>
      <c r="C23" s="69">
        <v>1680</v>
      </c>
      <c r="D23" s="24">
        <v>31445</v>
      </c>
      <c r="E23" s="24">
        <v>3952</v>
      </c>
      <c r="F23" s="24">
        <v>3.3914246456773811</v>
      </c>
      <c r="G23" s="43">
        <v>119.40534587840003</v>
      </c>
    </row>
    <row r="24" spans="1:7" x14ac:dyDescent="0.55000000000000004">
      <c r="A24" s="10" t="s">
        <v>108</v>
      </c>
      <c r="B24" s="17" t="s">
        <v>20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</row>
    <row r="25" spans="1:7" ht="24" customHeight="1" x14ac:dyDescent="0.55000000000000004">
      <c r="A25" s="102" t="s">
        <v>21</v>
      </c>
      <c r="B25" s="103"/>
      <c r="C25" s="52">
        <f>SUM(C26:C45)</f>
        <v>0</v>
      </c>
      <c r="D25" s="52">
        <f t="shared" ref="D25:G25" si="2">SUM(D26:D45)</f>
        <v>0</v>
      </c>
      <c r="E25" s="52">
        <f t="shared" si="2"/>
        <v>0</v>
      </c>
      <c r="F25" s="52">
        <f t="shared" si="2"/>
        <v>0</v>
      </c>
      <c r="G25" s="59">
        <f t="shared" si="2"/>
        <v>0</v>
      </c>
    </row>
    <row r="26" spans="1:7" x14ac:dyDescent="0.55000000000000004">
      <c r="A26" s="10" t="s">
        <v>109</v>
      </c>
      <c r="B26" s="11" t="s">
        <v>110</v>
      </c>
      <c r="C26" s="53">
        <v>0</v>
      </c>
      <c r="D26" s="53">
        <v>0</v>
      </c>
      <c r="E26" s="53">
        <v>0</v>
      </c>
      <c r="F26" s="53">
        <v>0</v>
      </c>
      <c r="G26" s="58">
        <v>0</v>
      </c>
    </row>
    <row r="27" spans="1:7" x14ac:dyDescent="0.55000000000000004">
      <c r="A27" s="10" t="s">
        <v>111</v>
      </c>
      <c r="B27" s="14" t="s">
        <v>22</v>
      </c>
      <c r="C27" s="53">
        <v>0</v>
      </c>
      <c r="D27" s="53">
        <v>0</v>
      </c>
      <c r="E27" s="53">
        <v>0</v>
      </c>
      <c r="F27" s="53">
        <v>0</v>
      </c>
      <c r="G27" s="58">
        <v>0</v>
      </c>
    </row>
    <row r="28" spans="1:7" x14ac:dyDescent="0.55000000000000004">
      <c r="A28" s="10" t="s">
        <v>112</v>
      </c>
      <c r="B28" s="14" t="s">
        <v>23</v>
      </c>
      <c r="C28" s="53">
        <v>0</v>
      </c>
      <c r="D28" s="53">
        <v>0</v>
      </c>
      <c r="E28" s="53">
        <v>0</v>
      </c>
      <c r="F28" s="53">
        <v>0</v>
      </c>
      <c r="G28" s="58">
        <v>0</v>
      </c>
    </row>
    <row r="29" spans="1:7" x14ac:dyDescent="0.55000000000000004">
      <c r="A29" s="10" t="s">
        <v>113</v>
      </c>
      <c r="B29" s="14" t="s">
        <v>24</v>
      </c>
      <c r="C29" s="53">
        <v>0</v>
      </c>
      <c r="D29" s="53">
        <v>0</v>
      </c>
      <c r="E29" s="53">
        <v>0</v>
      </c>
      <c r="F29" s="53">
        <v>0</v>
      </c>
      <c r="G29" s="58">
        <v>0</v>
      </c>
    </row>
    <row r="30" spans="1:7" x14ac:dyDescent="0.55000000000000004">
      <c r="A30" s="10" t="s">
        <v>114</v>
      </c>
      <c r="B30" s="14" t="s">
        <v>25</v>
      </c>
      <c r="C30" s="53">
        <v>0</v>
      </c>
      <c r="D30" s="53">
        <v>0</v>
      </c>
      <c r="E30" s="53">
        <v>0</v>
      </c>
      <c r="F30" s="53">
        <v>0</v>
      </c>
      <c r="G30" s="58">
        <v>0</v>
      </c>
    </row>
    <row r="31" spans="1:7" x14ac:dyDescent="0.55000000000000004">
      <c r="A31" s="10" t="s">
        <v>115</v>
      </c>
      <c r="B31" s="14" t="s">
        <v>26</v>
      </c>
      <c r="C31" s="53">
        <v>0</v>
      </c>
      <c r="D31" s="53">
        <v>0</v>
      </c>
      <c r="E31" s="53">
        <v>0</v>
      </c>
      <c r="F31" s="53">
        <v>0</v>
      </c>
      <c r="G31" s="58">
        <v>0</v>
      </c>
    </row>
    <row r="32" spans="1:7" x14ac:dyDescent="0.55000000000000004">
      <c r="A32" s="10" t="s">
        <v>116</v>
      </c>
      <c r="B32" s="14" t="s">
        <v>27</v>
      </c>
      <c r="C32" s="53">
        <v>0</v>
      </c>
      <c r="D32" s="53">
        <v>0</v>
      </c>
      <c r="E32" s="53">
        <v>0</v>
      </c>
      <c r="F32" s="53">
        <v>0</v>
      </c>
      <c r="G32" s="58">
        <v>0</v>
      </c>
    </row>
    <row r="33" spans="1:7" x14ac:dyDescent="0.55000000000000004">
      <c r="A33" s="10" t="s">
        <v>117</v>
      </c>
      <c r="B33" s="14" t="s">
        <v>28</v>
      </c>
      <c r="C33" s="53">
        <v>0</v>
      </c>
      <c r="D33" s="53">
        <v>0</v>
      </c>
      <c r="E33" s="53">
        <v>0</v>
      </c>
      <c r="F33" s="53">
        <v>0</v>
      </c>
      <c r="G33" s="58">
        <v>0</v>
      </c>
    </row>
    <row r="34" spans="1:7" x14ac:dyDescent="0.55000000000000004">
      <c r="A34" s="10" t="s">
        <v>118</v>
      </c>
      <c r="B34" s="14" t="s">
        <v>29</v>
      </c>
      <c r="C34" s="53">
        <v>0</v>
      </c>
      <c r="D34" s="53">
        <v>0</v>
      </c>
      <c r="E34" s="53">
        <v>0</v>
      </c>
      <c r="F34" s="53">
        <v>0</v>
      </c>
      <c r="G34" s="58">
        <v>0</v>
      </c>
    </row>
    <row r="35" spans="1:7" x14ac:dyDescent="0.55000000000000004">
      <c r="A35" s="10" t="s">
        <v>119</v>
      </c>
      <c r="B35" s="14" t="s">
        <v>30</v>
      </c>
      <c r="C35" s="53">
        <v>0</v>
      </c>
      <c r="D35" s="53">
        <v>0</v>
      </c>
      <c r="E35" s="53">
        <v>0</v>
      </c>
      <c r="F35" s="53">
        <v>0</v>
      </c>
      <c r="G35" s="58">
        <v>0</v>
      </c>
    </row>
    <row r="36" spans="1:7" x14ac:dyDescent="0.55000000000000004">
      <c r="A36" s="10" t="s">
        <v>120</v>
      </c>
      <c r="B36" s="14" t="s">
        <v>31</v>
      </c>
      <c r="C36" s="53">
        <v>0</v>
      </c>
      <c r="D36" s="53">
        <v>0</v>
      </c>
      <c r="E36" s="53">
        <v>0</v>
      </c>
      <c r="F36" s="53">
        <v>0</v>
      </c>
      <c r="G36" s="58">
        <v>0</v>
      </c>
    </row>
    <row r="37" spans="1:7" x14ac:dyDescent="0.55000000000000004">
      <c r="A37" s="10" t="s">
        <v>121</v>
      </c>
      <c r="B37" s="14" t="s">
        <v>32</v>
      </c>
      <c r="C37" s="53">
        <v>0</v>
      </c>
      <c r="D37" s="53">
        <v>0</v>
      </c>
      <c r="E37" s="53">
        <v>0</v>
      </c>
      <c r="F37" s="53">
        <v>0</v>
      </c>
      <c r="G37" s="58">
        <v>0</v>
      </c>
    </row>
    <row r="38" spans="1:7" x14ac:dyDescent="0.55000000000000004">
      <c r="A38" s="10" t="s">
        <v>122</v>
      </c>
      <c r="B38" s="14" t="s">
        <v>33</v>
      </c>
      <c r="C38" s="53">
        <v>0</v>
      </c>
      <c r="D38" s="53">
        <v>0</v>
      </c>
      <c r="E38" s="53">
        <v>0</v>
      </c>
      <c r="F38" s="53">
        <v>0</v>
      </c>
      <c r="G38" s="58">
        <v>0</v>
      </c>
    </row>
    <row r="39" spans="1:7" x14ac:dyDescent="0.55000000000000004">
      <c r="A39" s="10" t="s">
        <v>123</v>
      </c>
      <c r="B39" s="14" t="s">
        <v>34</v>
      </c>
      <c r="C39" s="53">
        <v>0</v>
      </c>
      <c r="D39" s="53">
        <v>0</v>
      </c>
      <c r="E39" s="53">
        <v>0</v>
      </c>
      <c r="F39" s="53">
        <v>0</v>
      </c>
      <c r="G39" s="58">
        <v>0</v>
      </c>
    </row>
    <row r="40" spans="1:7" x14ac:dyDescent="0.55000000000000004">
      <c r="A40" s="10" t="s">
        <v>124</v>
      </c>
      <c r="B40" s="14" t="s">
        <v>35</v>
      </c>
      <c r="C40" s="53">
        <v>0</v>
      </c>
      <c r="D40" s="53">
        <v>0</v>
      </c>
      <c r="E40" s="53">
        <v>0</v>
      </c>
      <c r="F40" s="53">
        <v>0</v>
      </c>
      <c r="G40" s="58">
        <v>0</v>
      </c>
    </row>
    <row r="41" spans="1:7" x14ac:dyDescent="0.55000000000000004">
      <c r="A41" s="10" t="s">
        <v>125</v>
      </c>
      <c r="B41" s="14" t="s">
        <v>36</v>
      </c>
      <c r="C41" s="53">
        <v>0</v>
      </c>
      <c r="D41" s="53">
        <v>0</v>
      </c>
      <c r="E41" s="53">
        <v>0</v>
      </c>
      <c r="F41" s="53">
        <v>0</v>
      </c>
      <c r="G41" s="58">
        <v>0</v>
      </c>
    </row>
    <row r="42" spans="1:7" x14ac:dyDescent="0.55000000000000004">
      <c r="A42" s="10" t="s">
        <v>126</v>
      </c>
      <c r="B42" s="14" t="s">
        <v>37</v>
      </c>
      <c r="C42" s="53">
        <v>0</v>
      </c>
      <c r="D42" s="53">
        <v>0</v>
      </c>
      <c r="E42" s="53">
        <v>0</v>
      </c>
      <c r="F42" s="53">
        <v>0</v>
      </c>
      <c r="G42" s="58">
        <v>0</v>
      </c>
    </row>
    <row r="43" spans="1:7" x14ac:dyDescent="0.55000000000000004">
      <c r="A43" s="10" t="s">
        <v>127</v>
      </c>
      <c r="B43" s="14" t="s">
        <v>38</v>
      </c>
      <c r="C43" s="53">
        <v>0</v>
      </c>
      <c r="D43" s="53">
        <v>0</v>
      </c>
      <c r="E43" s="53">
        <v>0</v>
      </c>
      <c r="F43" s="53">
        <v>0</v>
      </c>
      <c r="G43" s="58">
        <v>0</v>
      </c>
    </row>
    <row r="44" spans="1:7" x14ac:dyDescent="0.55000000000000004">
      <c r="A44" s="10" t="s">
        <v>112</v>
      </c>
      <c r="B44" s="14" t="s">
        <v>39</v>
      </c>
      <c r="C44" s="53">
        <v>0</v>
      </c>
      <c r="D44" s="53">
        <v>0</v>
      </c>
      <c r="E44" s="53">
        <v>0</v>
      </c>
      <c r="F44" s="53">
        <v>0</v>
      </c>
      <c r="G44" s="58">
        <v>0</v>
      </c>
    </row>
    <row r="45" spans="1:7" x14ac:dyDescent="0.55000000000000004">
      <c r="A45" s="10" t="s">
        <v>128</v>
      </c>
      <c r="B45" s="17" t="s">
        <v>40</v>
      </c>
      <c r="C45" s="53">
        <v>0</v>
      </c>
      <c r="D45" s="53">
        <v>0</v>
      </c>
      <c r="E45" s="53">
        <v>0</v>
      </c>
      <c r="F45" s="53">
        <v>0</v>
      </c>
      <c r="G45" s="58">
        <v>0</v>
      </c>
    </row>
    <row r="46" spans="1:7" ht="24" customHeight="1" x14ac:dyDescent="0.55000000000000004">
      <c r="A46" s="102" t="s">
        <v>41</v>
      </c>
      <c r="B46" s="103"/>
      <c r="C46" s="52">
        <f>SUM(C47:C63)</f>
        <v>0</v>
      </c>
      <c r="D46" s="52">
        <f t="shared" ref="D46:G46" si="3">SUM(D47:D63)</f>
        <v>0</v>
      </c>
      <c r="E46" s="52">
        <f t="shared" si="3"/>
        <v>0</v>
      </c>
      <c r="F46" s="52">
        <f t="shared" si="3"/>
        <v>0</v>
      </c>
      <c r="G46" s="59">
        <f t="shared" si="3"/>
        <v>0</v>
      </c>
    </row>
    <row r="47" spans="1:7" x14ac:dyDescent="0.55000000000000004">
      <c r="A47" s="10" t="s">
        <v>129</v>
      </c>
      <c r="B47" s="11" t="s">
        <v>42</v>
      </c>
      <c r="C47" s="53">
        <v>0</v>
      </c>
      <c r="D47" s="53">
        <v>0</v>
      </c>
      <c r="E47" s="53">
        <v>0</v>
      </c>
      <c r="F47" s="53">
        <v>0</v>
      </c>
      <c r="G47" s="58">
        <v>0</v>
      </c>
    </row>
    <row r="48" spans="1:7" s="2" customFormat="1" x14ac:dyDescent="0.55000000000000004">
      <c r="A48" s="10" t="s">
        <v>130</v>
      </c>
      <c r="B48" s="14" t="s">
        <v>43</v>
      </c>
      <c r="C48" s="53">
        <v>0</v>
      </c>
      <c r="D48" s="53">
        <v>0</v>
      </c>
      <c r="E48" s="53">
        <v>0</v>
      </c>
      <c r="F48" s="53">
        <v>0</v>
      </c>
      <c r="G48" s="58">
        <v>0</v>
      </c>
    </row>
    <row r="49" spans="1:7" x14ac:dyDescent="0.55000000000000004">
      <c r="A49" s="10" t="s">
        <v>131</v>
      </c>
      <c r="B49" s="14" t="s">
        <v>44</v>
      </c>
      <c r="C49" s="53">
        <v>0</v>
      </c>
      <c r="D49" s="53">
        <v>0</v>
      </c>
      <c r="E49" s="53">
        <v>0</v>
      </c>
      <c r="F49" s="53">
        <v>0</v>
      </c>
      <c r="G49" s="58">
        <v>0</v>
      </c>
    </row>
    <row r="50" spans="1:7" x14ac:dyDescent="0.55000000000000004">
      <c r="A50" s="10" t="s">
        <v>132</v>
      </c>
      <c r="B50" s="14" t="s">
        <v>45</v>
      </c>
      <c r="C50" s="53">
        <v>0</v>
      </c>
      <c r="D50" s="53">
        <v>0</v>
      </c>
      <c r="E50" s="53">
        <v>0</v>
      </c>
      <c r="F50" s="53">
        <v>0</v>
      </c>
      <c r="G50" s="58">
        <v>0</v>
      </c>
    </row>
    <row r="51" spans="1:7" x14ac:dyDescent="0.55000000000000004">
      <c r="A51" s="10" t="s">
        <v>133</v>
      </c>
      <c r="B51" s="14" t="s">
        <v>46</v>
      </c>
      <c r="C51" s="53">
        <v>0</v>
      </c>
      <c r="D51" s="53">
        <v>0</v>
      </c>
      <c r="E51" s="53">
        <v>0</v>
      </c>
      <c r="F51" s="53">
        <v>0</v>
      </c>
      <c r="G51" s="58">
        <v>0</v>
      </c>
    </row>
    <row r="52" spans="1:7" x14ac:dyDescent="0.55000000000000004">
      <c r="A52" s="10" t="s">
        <v>134</v>
      </c>
      <c r="B52" s="14" t="s">
        <v>47</v>
      </c>
      <c r="C52" s="53">
        <v>0</v>
      </c>
      <c r="D52" s="53">
        <v>0</v>
      </c>
      <c r="E52" s="53">
        <v>0</v>
      </c>
      <c r="F52" s="53">
        <v>0</v>
      </c>
      <c r="G52" s="58">
        <v>0</v>
      </c>
    </row>
    <row r="53" spans="1:7" x14ac:dyDescent="0.55000000000000004">
      <c r="A53" s="10" t="s">
        <v>135</v>
      </c>
      <c r="B53" s="14" t="s">
        <v>48</v>
      </c>
      <c r="C53" s="53">
        <v>0</v>
      </c>
      <c r="D53" s="53">
        <v>0</v>
      </c>
      <c r="E53" s="53">
        <v>0</v>
      </c>
      <c r="F53" s="53">
        <v>0</v>
      </c>
      <c r="G53" s="58">
        <v>0</v>
      </c>
    </row>
    <row r="54" spans="1:7" x14ac:dyDescent="0.55000000000000004">
      <c r="A54" s="10" t="s">
        <v>136</v>
      </c>
      <c r="B54" s="14" t="s">
        <v>49</v>
      </c>
      <c r="C54" s="53">
        <v>0</v>
      </c>
      <c r="D54" s="53">
        <v>0</v>
      </c>
      <c r="E54" s="53">
        <v>0</v>
      </c>
      <c r="F54" s="53">
        <v>0</v>
      </c>
      <c r="G54" s="58">
        <v>0</v>
      </c>
    </row>
    <row r="55" spans="1:7" x14ac:dyDescent="0.55000000000000004">
      <c r="A55" s="10" t="s">
        <v>137</v>
      </c>
      <c r="B55" s="14" t="s">
        <v>50</v>
      </c>
      <c r="C55" s="53">
        <v>0</v>
      </c>
      <c r="D55" s="53">
        <v>0</v>
      </c>
      <c r="E55" s="53">
        <v>0</v>
      </c>
      <c r="F55" s="53">
        <v>0</v>
      </c>
      <c r="G55" s="58">
        <v>0</v>
      </c>
    </row>
    <row r="56" spans="1:7" s="2" customFormat="1" x14ac:dyDescent="0.55000000000000004">
      <c r="A56" s="10" t="s">
        <v>138</v>
      </c>
      <c r="B56" s="14" t="s">
        <v>51</v>
      </c>
      <c r="C56" s="53">
        <v>0</v>
      </c>
      <c r="D56" s="53">
        <v>0</v>
      </c>
      <c r="E56" s="53">
        <v>0</v>
      </c>
      <c r="F56" s="53">
        <v>0</v>
      </c>
      <c r="G56" s="58">
        <v>0</v>
      </c>
    </row>
    <row r="57" spans="1:7" x14ac:dyDescent="0.55000000000000004">
      <c r="A57" s="10" t="s">
        <v>139</v>
      </c>
      <c r="B57" s="14" t="s">
        <v>52</v>
      </c>
      <c r="C57" s="53">
        <v>0</v>
      </c>
      <c r="D57" s="53">
        <v>0</v>
      </c>
      <c r="E57" s="53">
        <v>0</v>
      </c>
      <c r="F57" s="53">
        <v>0</v>
      </c>
      <c r="G57" s="58">
        <v>0</v>
      </c>
    </row>
    <row r="58" spans="1:7" x14ac:dyDescent="0.55000000000000004">
      <c r="A58" s="10" t="s">
        <v>140</v>
      </c>
      <c r="B58" s="14" t="s">
        <v>53</v>
      </c>
      <c r="C58" s="53">
        <v>0</v>
      </c>
      <c r="D58" s="53">
        <v>0</v>
      </c>
      <c r="E58" s="53">
        <v>0</v>
      </c>
      <c r="F58" s="53">
        <v>0</v>
      </c>
      <c r="G58" s="58">
        <v>0</v>
      </c>
    </row>
    <row r="59" spans="1:7" x14ac:dyDescent="0.55000000000000004">
      <c r="A59" s="10" t="s">
        <v>141</v>
      </c>
      <c r="B59" s="14" t="s">
        <v>54</v>
      </c>
      <c r="C59" s="53">
        <v>0</v>
      </c>
      <c r="D59" s="53">
        <v>0</v>
      </c>
      <c r="E59" s="53">
        <v>0</v>
      </c>
      <c r="F59" s="53">
        <v>0</v>
      </c>
      <c r="G59" s="58">
        <v>0</v>
      </c>
    </row>
    <row r="60" spans="1:7" x14ac:dyDescent="0.55000000000000004">
      <c r="A60" s="10" t="s">
        <v>142</v>
      </c>
      <c r="B60" s="14" t="s">
        <v>55</v>
      </c>
      <c r="C60" s="53">
        <v>0</v>
      </c>
      <c r="D60" s="53">
        <v>0</v>
      </c>
      <c r="E60" s="53">
        <v>0</v>
      </c>
      <c r="F60" s="53">
        <v>0</v>
      </c>
      <c r="G60" s="58">
        <v>0</v>
      </c>
    </row>
    <row r="61" spans="1:7" x14ac:dyDescent="0.55000000000000004">
      <c r="A61" s="10" t="s">
        <v>143</v>
      </c>
      <c r="B61" s="14" t="s">
        <v>56</v>
      </c>
      <c r="C61" s="53">
        <v>0</v>
      </c>
      <c r="D61" s="53">
        <v>0</v>
      </c>
      <c r="E61" s="53">
        <v>0</v>
      </c>
      <c r="F61" s="53">
        <v>0</v>
      </c>
      <c r="G61" s="58">
        <v>0</v>
      </c>
    </row>
    <row r="62" spans="1:7" x14ac:dyDescent="0.55000000000000004">
      <c r="A62" s="10" t="s">
        <v>144</v>
      </c>
      <c r="B62" s="14" t="s">
        <v>57</v>
      </c>
      <c r="C62" s="53">
        <v>0</v>
      </c>
      <c r="D62" s="53">
        <v>0</v>
      </c>
      <c r="E62" s="53">
        <v>0</v>
      </c>
      <c r="F62" s="53">
        <v>0</v>
      </c>
      <c r="G62" s="58">
        <v>0</v>
      </c>
    </row>
    <row r="63" spans="1:7" x14ac:dyDescent="0.55000000000000004">
      <c r="A63" s="10" t="s">
        <v>145</v>
      </c>
      <c r="B63" s="17" t="s">
        <v>58</v>
      </c>
      <c r="C63" s="53">
        <v>0</v>
      </c>
      <c r="D63" s="53">
        <v>0</v>
      </c>
      <c r="E63" s="53">
        <v>0</v>
      </c>
      <c r="F63" s="53">
        <v>0</v>
      </c>
      <c r="G63" s="58">
        <v>0</v>
      </c>
    </row>
    <row r="64" spans="1:7" x14ac:dyDescent="0.55000000000000004">
      <c r="A64" s="102" t="s">
        <v>59</v>
      </c>
      <c r="B64" s="103"/>
      <c r="C64" s="64">
        <f>SUM(C65:C78)</f>
        <v>5531</v>
      </c>
      <c r="D64" s="21">
        <f t="shared" ref="D64:G64" si="4">SUM(D65:D78)</f>
        <v>73716</v>
      </c>
      <c r="E64" s="21">
        <f t="shared" si="4"/>
        <v>164871</v>
      </c>
      <c r="F64" s="21">
        <f t="shared" si="4"/>
        <v>141.4778444737627</v>
      </c>
      <c r="G64" s="38">
        <f t="shared" si="4"/>
        <v>4690.4678119184009</v>
      </c>
    </row>
    <row r="65" spans="1:8" x14ac:dyDescent="0.55000000000000004">
      <c r="A65" s="10" t="s">
        <v>146</v>
      </c>
      <c r="B65" s="11" t="s">
        <v>60</v>
      </c>
      <c r="C65" s="68">
        <v>331</v>
      </c>
      <c r="D65" s="26">
        <v>5035</v>
      </c>
      <c r="E65" s="26">
        <v>12458</v>
      </c>
      <c r="F65" s="26">
        <v>10.690882650771462</v>
      </c>
      <c r="G65" s="42">
        <v>381.27207767200002</v>
      </c>
    </row>
    <row r="66" spans="1:8" x14ac:dyDescent="0.55000000000000004">
      <c r="A66" s="10" t="s">
        <v>147</v>
      </c>
      <c r="B66" s="14" t="s">
        <v>61</v>
      </c>
      <c r="C66" s="69">
        <v>334</v>
      </c>
      <c r="D66" s="24">
        <v>5822</v>
      </c>
      <c r="E66" s="24">
        <v>13712</v>
      </c>
      <c r="F66" s="24">
        <v>11.767007778726784</v>
      </c>
      <c r="G66" s="43">
        <v>391.70894073280004</v>
      </c>
    </row>
    <row r="67" spans="1:8" x14ac:dyDescent="0.55000000000000004">
      <c r="A67" s="10" t="s">
        <v>148</v>
      </c>
      <c r="B67" s="14" t="s">
        <v>62</v>
      </c>
      <c r="C67" s="69">
        <v>549</v>
      </c>
      <c r="D67" s="24">
        <v>6992</v>
      </c>
      <c r="E67" s="24">
        <v>23125</v>
      </c>
      <c r="F67" s="24">
        <v>19.844811470467977</v>
      </c>
      <c r="G67" s="43">
        <v>647.58720432320001</v>
      </c>
    </row>
    <row r="68" spans="1:8" x14ac:dyDescent="0.55000000000000004">
      <c r="A68" s="10" t="s">
        <v>149</v>
      </c>
      <c r="B68" s="14" t="s">
        <v>63</v>
      </c>
      <c r="C68" s="69">
        <v>1508</v>
      </c>
      <c r="D68" s="24">
        <v>13476</v>
      </c>
      <c r="E68" s="24">
        <v>17302</v>
      </c>
      <c r="F68" s="24">
        <v>14.847780672952949</v>
      </c>
      <c r="G68" s="43">
        <v>475.09115480960003</v>
      </c>
    </row>
    <row r="69" spans="1:8" x14ac:dyDescent="0.55000000000000004">
      <c r="A69" s="10" t="s">
        <v>150</v>
      </c>
      <c r="B69" s="14" t="s">
        <v>64</v>
      </c>
      <c r="C69" s="47">
        <v>0</v>
      </c>
      <c r="D69" s="47">
        <v>0</v>
      </c>
      <c r="E69" s="47">
        <v>0</v>
      </c>
      <c r="F69" s="47">
        <v>0</v>
      </c>
      <c r="G69" s="48">
        <v>0</v>
      </c>
    </row>
    <row r="70" spans="1:8" x14ac:dyDescent="0.55000000000000004">
      <c r="A70" s="10" t="s">
        <v>151</v>
      </c>
      <c r="B70" s="14" t="s">
        <v>65</v>
      </c>
      <c r="C70" s="69">
        <v>92</v>
      </c>
      <c r="D70" s="24">
        <v>1477</v>
      </c>
      <c r="E70" s="24">
        <v>3400</v>
      </c>
      <c r="F70" s="24">
        <v>2.9177236324147517</v>
      </c>
      <c r="G70" s="43">
        <v>97.662676995200016</v>
      </c>
    </row>
    <row r="71" spans="1:8" x14ac:dyDescent="0.55000000000000004">
      <c r="A71" s="10" t="s">
        <v>152</v>
      </c>
      <c r="B71" s="14" t="s">
        <v>66</v>
      </c>
      <c r="C71" s="69">
        <v>242</v>
      </c>
      <c r="D71" s="24">
        <v>4295</v>
      </c>
      <c r="E71" s="24">
        <v>12008</v>
      </c>
      <c r="F71" s="24">
        <v>10.304713346481273</v>
      </c>
      <c r="G71" s="43">
        <v>365.18382327039996</v>
      </c>
    </row>
    <row r="72" spans="1:8" x14ac:dyDescent="0.55000000000000004">
      <c r="A72" s="10" t="s">
        <v>153</v>
      </c>
      <c r="B72" s="14" t="s">
        <v>67</v>
      </c>
      <c r="C72" s="69">
        <v>59</v>
      </c>
      <c r="D72" s="24">
        <v>686</v>
      </c>
      <c r="E72" s="24">
        <v>1407</v>
      </c>
      <c r="F72" s="24">
        <v>1.2005574593377168</v>
      </c>
      <c r="G72" s="43">
        <v>38.27910224</v>
      </c>
      <c r="H72" s="25"/>
    </row>
    <row r="73" spans="1:8" x14ac:dyDescent="0.55000000000000004">
      <c r="A73" s="10" t="s">
        <v>154</v>
      </c>
      <c r="B73" s="14" t="s">
        <v>68</v>
      </c>
      <c r="C73" s="69">
        <v>76</v>
      </c>
      <c r="D73" s="23">
        <v>1086</v>
      </c>
      <c r="E73" s="23">
        <v>2815</v>
      </c>
      <c r="F73" s="23">
        <v>2.415703536837507</v>
      </c>
      <c r="G73" s="39">
        <v>95.772993766400006</v>
      </c>
    </row>
    <row r="74" spans="1:8" x14ac:dyDescent="0.55000000000000004">
      <c r="A74" s="10" t="s">
        <v>155</v>
      </c>
      <c r="B74" s="14" t="s">
        <v>69</v>
      </c>
      <c r="C74" s="69">
        <v>9</v>
      </c>
      <c r="D74" s="23">
        <v>164</v>
      </c>
      <c r="E74" s="23">
        <v>252</v>
      </c>
      <c r="F74" s="23">
        <v>0.2162548104025051</v>
      </c>
      <c r="G74" s="39">
        <v>6.8951635199999997</v>
      </c>
    </row>
    <row r="75" spans="1:8" x14ac:dyDescent="0.55000000000000004">
      <c r="A75" s="10" t="s">
        <v>156</v>
      </c>
      <c r="B75" s="14" t="s">
        <v>70</v>
      </c>
      <c r="C75" s="69">
        <v>117</v>
      </c>
      <c r="D75" s="23">
        <v>3366</v>
      </c>
      <c r="E75" s="23">
        <v>10872</v>
      </c>
      <c r="F75" s="23">
        <v>9.3298503916509361</v>
      </c>
      <c r="G75" s="39">
        <v>314.29336551360001</v>
      </c>
    </row>
    <row r="76" spans="1:8" x14ac:dyDescent="0.55000000000000004">
      <c r="A76" s="10" t="s">
        <v>157</v>
      </c>
      <c r="B76" s="14" t="s">
        <v>71</v>
      </c>
      <c r="C76" s="69">
        <v>1318</v>
      </c>
      <c r="D76" s="23">
        <v>9075</v>
      </c>
      <c r="E76" s="23">
        <v>18280</v>
      </c>
      <c r="F76" s="23">
        <v>15.687055294276956</v>
      </c>
      <c r="G76" s="39">
        <v>507.17672913920001</v>
      </c>
    </row>
    <row r="77" spans="1:8" x14ac:dyDescent="0.55000000000000004">
      <c r="A77" s="10" t="s">
        <v>158</v>
      </c>
      <c r="B77" s="14" t="s">
        <v>72</v>
      </c>
      <c r="C77" s="69">
        <v>266</v>
      </c>
      <c r="D77" s="24">
        <v>4737</v>
      </c>
      <c r="E77" s="24">
        <v>8777</v>
      </c>
      <c r="F77" s="24">
        <v>7.532017741677727</v>
      </c>
      <c r="G77" s="43">
        <v>255.83966348799999</v>
      </c>
    </row>
    <row r="78" spans="1:8" x14ac:dyDescent="0.55000000000000004">
      <c r="A78" s="10" t="s">
        <v>159</v>
      </c>
      <c r="B78" s="17" t="s">
        <v>73</v>
      </c>
      <c r="C78" s="70">
        <v>630</v>
      </c>
      <c r="D78" s="31">
        <v>17505</v>
      </c>
      <c r="E78" s="31">
        <v>40463</v>
      </c>
      <c r="F78" s="31">
        <v>34.723485687764139</v>
      </c>
      <c r="G78" s="56">
        <v>1113.7049164480002</v>
      </c>
    </row>
    <row r="79" spans="1:8" x14ac:dyDescent="0.55000000000000004">
      <c r="A79" s="102" t="s">
        <v>74</v>
      </c>
      <c r="B79" s="103"/>
      <c r="C79" s="64">
        <f>SUM(C80:C87)</f>
        <v>3020</v>
      </c>
      <c r="D79" s="21">
        <f t="shared" ref="D79:G79" si="5">SUM(D80:D87)</f>
        <v>64288</v>
      </c>
      <c r="E79" s="21">
        <f t="shared" si="5"/>
        <v>42114</v>
      </c>
      <c r="F79" s="21">
        <f t="shared" si="5"/>
        <v>36.140297957504359</v>
      </c>
      <c r="G79" s="38">
        <f t="shared" si="5"/>
        <v>1181.0577439488</v>
      </c>
    </row>
    <row r="80" spans="1:8" x14ac:dyDescent="0.55000000000000004">
      <c r="A80" s="10" t="s">
        <v>160</v>
      </c>
      <c r="B80" s="11" t="s">
        <v>75</v>
      </c>
      <c r="C80" s="53">
        <v>0</v>
      </c>
      <c r="D80" s="53">
        <v>0</v>
      </c>
      <c r="E80" s="53">
        <v>0</v>
      </c>
      <c r="F80" s="53">
        <v>0</v>
      </c>
      <c r="G80" s="58">
        <v>0</v>
      </c>
    </row>
    <row r="81" spans="1:7" x14ac:dyDescent="0.55000000000000004">
      <c r="A81" s="10" t="s">
        <v>161</v>
      </c>
      <c r="B81" s="14" t="s">
        <v>76</v>
      </c>
      <c r="C81" s="53">
        <v>0</v>
      </c>
      <c r="D81" s="53">
        <v>0</v>
      </c>
      <c r="E81" s="53">
        <v>0</v>
      </c>
      <c r="F81" s="53">
        <v>0</v>
      </c>
      <c r="G81" s="58">
        <v>0</v>
      </c>
    </row>
    <row r="82" spans="1:7" x14ac:dyDescent="0.55000000000000004">
      <c r="A82" s="10" t="s">
        <v>162</v>
      </c>
      <c r="B82" s="14" t="s">
        <v>77</v>
      </c>
      <c r="C82" s="69">
        <v>573</v>
      </c>
      <c r="D82" s="24">
        <v>7271</v>
      </c>
      <c r="E82" s="24">
        <v>18668</v>
      </c>
      <c r="F82" s="24">
        <v>16.020019049976053</v>
      </c>
      <c r="G82" s="43">
        <v>519.72642059199995</v>
      </c>
    </row>
    <row r="83" spans="1:7" x14ac:dyDescent="0.55000000000000004">
      <c r="A83" s="10" t="s">
        <v>163</v>
      </c>
      <c r="B83" s="14" t="s">
        <v>78</v>
      </c>
      <c r="C83" s="69">
        <v>745</v>
      </c>
      <c r="D83" s="24">
        <v>13584</v>
      </c>
      <c r="E83" s="24">
        <v>9496</v>
      </c>
      <c r="F83" s="24">
        <v>8.1490304745324931</v>
      </c>
      <c r="G83" s="43">
        <v>273.94421933119997</v>
      </c>
    </row>
    <row r="84" spans="1:7" x14ac:dyDescent="0.55000000000000004">
      <c r="A84" s="10" t="s">
        <v>164</v>
      </c>
      <c r="B84" s="14" t="s">
        <v>79</v>
      </c>
      <c r="C84" s="47">
        <v>0</v>
      </c>
      <c r="D84" s="47">
        <v>0</v>
      </c>
      <c r="E84" s="47">
        <v>0</v>
      </c>
      <c r="F84" s="47">
        <v>0</v>
      </c>
      <c r="G84" s="48">
        <v>0</v>
      </c>
    </row>
    <row r="85" spans="1:7" x14ac:dyDescent="0.55000000000000004">
      <c r="A85" s="10" t="s">
        <v>165</v>
      </c>
      <c r="B85" s="14" t="s">
        <v>80</v>
      </c>
      <c r="C85" s="69">
        <v>408</v>
      </c>
      <c r="D85" s="23">
        <v>16961</v>
      </c>
      <c r="E85" s="23">
        <v>2202</v>
      </c>
      <c r="F85" s="23">
        <v>1.8896551289933183</v>
      </c>
      <c r="G85" s="39">
        <v>62.293357785600001</v>
      </c>
    </row>
    <row r="86" spans="1:7" x14ac:dyDescent="0.55000000000000004">
      <c r="A86" s="10" t="s">
        <v>166</v>
      </c>
      <c r="B86" s="14" t="s">
        <v>81</v>
      </c>
      <c r="C86" s="69">
        <v>1294</v>
      </c>
      <c r="D86" s="24">
        <v>26472</v>
      </c>
      <c r="E86" s="24">
        <v>11748</v>
      </c>
      <c r="F86" s="24">
        <v>10.081593304002499</v>
      </c>
      <c r="G86" s="43">
        <v>325.09374624000003</v>
      </c>
    </row>
    <row r="87" spans="1:7" x14ac:dyDescent="0.55000000000000004">
      <c r="A87" s="10" t="s">
        <v>167</v>
      </c>
      <c r="B87" s="17" t="s">
        <v>82</v>
      </c>
      <c r="C87" s="50">
        <v>0</v>
      </c>
      <c r="D87" s="50">
        <v>0</v>
      </c>
      <c r="E87" s="50">
        <v>0</v>
      </c>
      <c r="F87" s="50">
        <v>0</v>
      </c>
      <c r="G87" s="51">
        <v>0</v>
      </c>
    </row>
    <row r="88" spans="1:7" s="25" customFormat="1" x14ac:dyDescent="0.55000000000000004">
      <c r="A88" s="106" t="s">
        <v>83</v>
      </c>
      <c r="B88" s="107"/>
      <c r="C88" s="64">
        <f>SUM(C5,C15,C25,C46,C64,C79)</f>
        <v>17931</v>
      </c>
      <c r="D88" s="21">
        <f t="shared" ref="D88:G88" si="6">SUM(D5,D15,D25,D46,D64,D79)</f>
        <v>248622</v>
      </c>
      <c r="E88" s="21">
        <f t="shared" si="6"/>
        <v>315448</v>
      </c>
      <c r="F88" s="21">
        <f t="shared" si="6"/>
        <v>270.69610076732619</v>
      </c>
      <c r="G88" s="38">
        <f t="shared" si="6"/>
        <v>8867.2609171552012</v>
      </c>
    </row>
    <row r="89" spans="1:7" x14ac:dyDescent="0.55000000000000004">
      <c r="F89" s="67"/>
      <c r="G89" s="67"/>
    </row>
    <row r="90" spans="1:7" x14ac:dyDescent="0.55000000000000004">
      <c r="A90" s="19" t="s">
        <v>184</v>
      </c>
      <c r="B90" s="19"/>
      <c r="C90" s="20"/>
      <c r="D90" s="20"/>
      <c r="E90" s="19"/>
      <c r="F90" s="67"/>
      <c r="G90" s="67"/>
    </row>
    <row r="91" spans="1:7" x14ac:dyDescent="0.55000000000000004">
      <c r="A91" s="19" t="s">
        <v>168</v>
      </c>
      <c r="B91" s="19" t="s">
        <v>185</v>
      </c>
      <c r="C91" s="20"/>
      <c r="D91" s="20"/>
      <c r="E91" s="19"/>
      <c r="F91" s="57"/>
    </row>
  </sheetData>
  <mergeCells count="9">
    <mergeCell ref="A3:A4"/>
    <mergeCell ref="B3:B4"/>
    <mergeCell ref="A79:B79"/>
    <mergeCell ref="A88:B88"/>
    <mergeCell ref="A5:B5"/>
    <mergeCell ref="A15:B15"/>
    <mergeCell ref="A25:B25"/>
    <mergeCell ref="A46:B46"/>
    <mergeCell ref="A64:B6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91"/>
  <sheetViews>
    <sheetView zoomScale="85" zoomScaleNormal="85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5" style="1" customWidth="1"/>
    <col min="3" max="3" width="15.28515625" style="1" customWidth="1"/>
    <col min="4" max="4" width="17.85546875" style="1" customWidth="1"/>
    <col min="5" max="5" width="15.140625" style="1" customWidth="1"/>
    <col min="6" max="6" width="17" style="25" customWidth="1"/>
    <col min="7" max="7" width="15.42578125" style="25" customWidth="1"/>
    <col min="8" max="16384" width="9.140625" style="1"/>
  </cols>
  <sheetData>
    <row r="1" spans="1:7" ht="27" customHeight="1" x14ac:dyDescent="0.65">
      <c r="A1" s="6" t="s">
        <v>186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71" t="s">
        <v>0</v>
      </c>
      <c r="C3" s="7" t="s">
        <v>89</v>
      </c>
      <c r="D3" s="7" t="s">
        <v>84</v>
      </c>
      <c r="E3" s="36" t="s">
        <v>85</v>
      </c>
      <c r="F3" s="54" t="s">
        <v>171</v>
      </c>
      <c r="G3" s="61" t="s">
        <v>173</v>
      </c>
    </row>
    <row r="4" spans="1:7" s="3" customFormat="1" x14ac:dyDescent="0.55000000000000004">
      <c r="A4" s="99"/>
      <c r="B4" s="72"/>
      <c r="C4" s="8" t="s">
        <v>90</v>
      </c>
      <c r="D4" s="8" t="s">
        <v>86</v>
      </c>
      <c r="E4" s="37" t="s">
        <v>87</v>
      </c>
      <c r="F4" s="65" t="s">
        <v>169</v>
      </c>
      <c r="G4" s="66" t="s">
        <v>172</v>
      </c>
    </row>
    <row r="5" spans="1:7" x14ac:dyDescent="0.55000000000000004">
      <c r="A5" s="104" t="s">
        <v>1</v>
      </c>
      <c r="B5" s="105"/>
      <c r="C5" s="9">
        <v>23402</v>
      </c>
      <c r="D5" s="9">
        <v>52711</v>
      </c>
      <c r="E5" s="9">
        <v>41415</v>
      </c>
      <c r="F5" s="21">
        <v>59.150726108000001</v>
      </c>
      <c r="G5" s="38">
        <v>738.16011796000009</v>
      </c>
    </row>
    <row r="6" spans="1:7" x14ac:dyDescent="0.55000000000000004">
      <c r="A6" s="10" t="s">
        <v>91</v>
      </c>
      <c r="B6" s="11" t="s">
        <v>2</v>
      </c>
      <c r="C6" s="12">
        <v>1524</v>
      </c>
      <c r="D6" s="13">
        <v>8603</v>
      </c>
      <c r="E6" s="13">
        <v>4107</v>
      </c>
      <c r="F6" s="35">
        <v>3.5143247639999995</v>
      </c>
      <c r="G6" s="46">
        <v>57.478393039999993</v>
      </c>
    </row>
    <row r="7" spans="1:7" x14ac:dyDescent="0.55000000000000004">
      <c r="A7" s="10" t="s">
        <v>92</v>
      </c>
      <c r="B7" s="14" t="s">
        <v>3</v>
      </c>
      <c r="C7" s="15">
        <v>2406</v>
      </c>
      <c r="D7" s="15">
        <v>2382</v>
      </c>
      <c r="E7" s="15">
        <v>1485</v>
      </c>
      <c r="F7" s="23">
        <v>1.1433897879999999</v>
      </c>
      <c r="G7" s="39">
        <v>16.011918999999999</v>
      </c>
    </row>
    <row r="8" spans="1:7" x14ac:dyDescent="0.55000000000000004">
      <c r="A8" s="10" t="s">
        <v>93</v>
      </c>
      <c r="B8" s="14" t="s">
        <v>4</v>
      </c>
      <c r="C8" s="15">
        <v>1452</v>
      </c>
      <c r="D8" s="15">
        <v>2938</v>
      </c>
      <c r="E8" s="15">
        <v>2101</v>
      </c>
      <c r="F8" s="23">
        <v>1.5976792639999999</v>
      </c>
      <c r="G8" s="39">
        <v>24.627484899999995</v>
      </c>
    </row>
    <row r="9" spans="1:7" x14ac:dyDescent="0.55000000000000004">
      <c r="A9" s="10" t="s">
        <v>94</v>
      </c>
      <c r="B9" s="14" t="s">
        <v>5</v>
      </c>
      <c r="C9" s="15">
        <v>1196</v>
      </c>
      <c r="D9" s="15">
        <v>5228</v>
      </c>
      <c r="E9" s="15">
        <v>9762</v>
      </c>
      <c r="F9" s="23">
        <v>5.446658652</v>
      </c>
      <c r="G9" s="39">
        <v>68.129262859999997</v>
      </c>
    </row>
    <row r="10" spans="1:7" x14ac:dyDescent="0.55000000000000004">
      <c r="A10" s="10" t="s">
        <v>95</v>
      </c>
      <c r="B10" s="14" t="s">
        <v>6</v>
      </c>
      <c r="C10" s="15">
        <v>3329</v>
      </c>
      <c r="D10" s="15">
        <v>11612</v>
      </c>
      <c r="E10" s="15">
        <v>12487</v>
      </c>
      <c r="F10" s="23">
        <v>38.322719711999994</v>
      </c>
      <c r="G10" s="39">
        <v>438.76374724000004</v>
      </c>
    </row>
    <row r="11" spans="1:7" x14ac:dyDescent="0.55000000000000004">
      <c r="A11" s="10" t="s">
        <v>96</v>
      </c>
      <c r="B11" s="14" t="s">
        <v>7</v>
      </c>
      <c r="C11" s="15">
        <v>5834</v>
      </c>
      <c r="D11" s="15">
        <v>8954</v>
      </c>
      <c r="E11" s="15">
        <v>2349</v>
      </c>
      <c r="F11" s="23">
        <v>2.2419066559999994</v>
      </c>
      <c r="G11" s="39">
        <v>37.421922579999993</v>
      </c>
    </row>
    <row r="12" spans="1:7" x14ac:dyDescent="0.55000000000000004">
      <c r="A12" s="10" t="s">
        <v>97</v>
      </c>
      <c r="B12" s="14" t="s">
        <v>8</v>
      </c>
      <c r="C12" s="15">
        <v>2612</v>
      </c>
      <c r="D12" s="15">
        <v>4329</v>
      </c>
      <c r="E12" s="15">
        <v>5923</v>
      </c>
      <c r="F12" s="23">
        <v>3.142830928</v>
      </c>
      <c r="G12" s="39">
        <v>38.261220059999999</v>
      </c>
    </row>
    <row r="13" spans="1:7" x14ac:dyDescent="0.55000000000000004">
      <c r="A13" s="10" t="s">
        <v>98</v>
      </c>
      <c r="B13" s="14" t="s">
        <v>9</v>
      </c>
      <c r="C13" s="15">
        <v>2257</v>
      </c>
      <c r="D13" s="15">
        <v>2332</v>
      </c>
      <c r="E13" s="15">
        <v>577</v>
      </c>
      <c r="F13" s="23">
        <v>0.54399059999999999</v>
      </c>
      <c r="G13" s="39">
        <v>8.0481999799999979</v>
      </c>
    </row>
    <row r="14" spans="1:7" x14ac:dyDescent="0.55000000000000004">
      <c r="A14" s="10" t="s">
        <v>99</v>
      </c>
      <c r="B14" s="17" t="s">
        <v>10</v>
      </c>
      <c r="C14" s="15">
        <v>2792</v>
      </c>
      <c r="D14" s="15">
        <v>6333</v>
      </c>
      <c r="E14" s="15">
        <v>2624</v>
      </c>
      <c r="F14" s="23">
        <v>3.1972257439999994</v>
      </c>
      <c r="G14" s="39">
        <v>49.417968299999984</v>
      </c>
    </row>
    <row r="15" spans="1:7" x14ac:dyDescent="0.55000000000000004">
      <c r="A15" s="102" t="s">
        <v>11</v>
      </c>
      <c r="B15" s="103"/>
      <c r="C15" s="9">
        <v>18885</v>
      </c>
      <c r="D15" s="9">
        <v>102167</v>
      </c>
      <c r="E15" s="9">
        <v>64450</v>
      </c>
      <c r="F15" s="21">
        <v>67.875793811999998</v>
      </c>
      <c r="G15" s="38">
        <v>1170.9726784599998</v>
      </c>
    </row>
    <row r="16" spans="1:7" x14ac:dyDescent="0.55000000000000004">
      <c r="A16" s="10" t="s">
        <v>100</v>
      </c>
      <c r="B16" s="11" t="s">
        <v>12</v>
      </c>
      <c r="C16" s="12">
        <v>561</v>
      </c>
      <c r="D16" s="13">
        <v>909</v>
      </c>
      <c r="E16" s="13">
        <v>181</v>
      </c>
      <c r="F16" s="35">
        <v>0.17748441599999998</v>
      </c>
      <c r="G16" s="46">
        <v>3.0147944199999999</v>
      </c>
    </row>
    <row r="17" spans="1:7" x14ac:dyDescent="0.55000000000000004">
      <c r="A17" s="10" t="s">
        <v>101</v>
      </c>
      <c r="B17" s="14" t="s">
        <v>13</v>
      </c>
      <c r="C17" s="15">
        <v>3809</v>
      </c>
      <c r="D17" s="16">
        <v>23122</v>
      </c>
      <c r="E17" s="16">
        <v>11550</v>
      </c>
      <c r="F17" s="24">
        <v>13.177645599999998</v>
      </c>
      <c r="G17" s="43">
        <v>228.51554858</v>
      </c>
    </row>
    <row r="18" spans="1:7" x14ac:dyDescent="0.55000000000000004">
      <c r="A18" s="10" t="s">
        <v>102</v>
      </c>
      <c r="B18" s="14" t="s">
        <v>14</v>
      </c>
      <c r="C18" s="15">
        <v>1150</v>
      </c>
      <c r="D18" s="15">
        <v>8798</v>
      </c>
      <c r="E18" s="15">
        <v>7222</v>
      </c>
      <c r="F18" s="23">
        <v>8.5706803119999986</v>
      </c>
      <c r="G18" s="39">
        <v>142.00779885999998</v>
      </c>
    </row>
    <row r="19" spans="1:7" x14ac:dyDescent="0.55000000000000004">
      <c r="A19" s="10" t="s">
        <v>103</v>
      </c>
      <c r="B19" s="14" t="s">
        <v>15</v>
      </c>
      <c r="C19" s="15">
        <v>432</v>
      </c>
      <c r="D19" s="16">
        <v>620</v>
      </c>
      <c r="E19" s="16">
        <v>453</v>
      </c>
      <c r="F19" s="24">
        <v>0.23367737599999999</v>
      </c>
      <c r="G19" s="43">
        <v>2.7818245799999994</v>
      </c>
    </row>
    <row r="20" spans="1:7" x14ac:dyDescent="0.55000000000000004">
      <c r="A20" s="10" t="s">
        <v>104</v>
      </c>
      <c r="B20" s="14" t="s">
        <v>16</v>
      </c>
      <c r="C20" s="15">
        <v>2768</v>
      </c>
      <c r="D20" s="15">
        <v>14748</v>
      </c>
      <c r="E20" s="15">
        <v>14111</v>
      </c>
      <c r="F20" s="23">
        <v>12.892820971999999</v>
      </c>
      <c r="G20" s="39">
        <v>216.72183471999998</v>
      </c>
    </row>
    <row r="21" spans="1:7" x14ac:dyDescent="0.55000000000000004">
      <c r="A21" s="10" t="s">
        <v>105</v>
      </c>
      <c r="B21" s="14" t="s">
        <v>17</v>
      </c>
      <c r="C21" s="15">
        <v>2607</v>
      </c>
      <c r="D21" s="15">
        <v>18536</v>
      </c>
      <c r="E21" s="15">
        <v>11638</v>
      </c>
      <c r="F21" s="23">
        <v>12.672694003999998</v>
      </c>
      <c r="G21" s="39">
        <v>223.19790019999994</v>
      </c>
    </row>
    <row r="22" spans="1:7" x14ac:dyDescent="0.55000000000000004">
      <c r="A22" s="10" t="s">
        <v>106</v>
      </c>
      <c r="B22" s="14" t="s">
        <v>18</v>
      </c>
      <c r="C22" s="15">
        <v>606</v>
      </c>
      <c r="D22" s="16">
        <v>762</v>
      </c>
      <c r="E22" s="16">
        <v>314</v>
      </c>
      <c r="F22" s="24">
        <v>0.31626739600000003</v>
      </c>
      <c r="G22" s="43">
        <v>5.5043915399999985</v>
      </c>
    </row>
    <row r="23" spans="1:7" x14ac:dyDescent="0.55000000000000004">
      <c r="A23" s="10" t="s">
        <v>107</v>
      </c>
      <c r="B23" s="14" t="s">
        <v>19</v>
      </c>
      <c r="C23" s="15">
        <v>1807</v>
      </c>
      <c r="D23" s="16">
        <v>30405</v>
      </c>
      <c r="E23" s="16">
        <v>16244</v>
      </c>
      <c r="F23" s="24">
        <v>18.365707487999998</v>
      </c>
      <c r="G23" s="43">
        <v>331.21356983999993</v>
      </c>
    </row>
    <row r="24" spans="1:7" x14ac:dyDescent="0.55000000000000004">
      <c r="A24" s="10" t="s">
        <v>108</v>
      </c>
      <c r="B24" s="17" t="s">
        <v>20</v>
      </c>
      <c r="C24" s="18">
        <v>5145</v>
      </c>
      <c r="D24" s="18">
        <v>4267</v>
      </c>
      <c r="E24" s="18">
        <v>2737</v>
      </c>
      <c r="F24" s="32">
        <v>1.4688162480000002</v>
      </c>
      <c r="G24" s="49">
        <v>18.015015720000001</v>
      </c>
    </row>
    <row r="25" spans="1:7" x14ac:dyDescent="0.55000000000000004">
      <c r="A25" s="102" t="s">
        <v>21</v>
      </c>
      <c r="B25" s="103"/>
      <c r="C25" s="9">
        <v>188697</v>
      </c>
      <c r="D25" s="9">
        <v>200720</v>
      </c>
      <c r="E25" s="9">
        <v>65928</v>
      </c>
      <c r="F25" s="21">
        <v>71.457373148000002</v>
      </c>
      <c r="G25" s="38">
        <v>1164.12938158</v>
      </c>
    </row>
    <row r="26" spans="1:7" x14ac:dyDescent="0.55000000000000004">
      <c r="A26" s="10" t="s">
        <v>109</v>
      </c>
      <c r="B26" s="11" t="s">
        <v>110</v>
      </c>
      <c r="C26" s="12">
        <v>4972</v>
      </c>
      <c r="D26" s="12">
        <v>12103</v>
      </c>
      <c r="E26" s="12">
        <v>3302</v>
      </c>
      <c r="F26" s="26">
        <v>9.4380873039999997</v>
      </c>
      <c r="G26" s="42">
        <v>105.12871422000001</v>
      </c>
    </row>
    <row r="27" spans="1:7" x14ac:dyDescent="0.55000000000000004">
      <c r="A27" s="10" t="s">
        <v>111</v>
      </c>
      <c r="B27" s="14" t="s">
        <v>22</v>
      </c>
      <c r="C27" s="12">
        <v>18826</v>
      </c>
      <c r="D27" s="12">
        <v>20335</v>
      </c>
      <c r="E27" s="12">
        <v>8888</v>
      </c>
      <c r="F27" s="26">
        <v>9.5610884879999976</v>
      </c>
      <c r="G27" s="42">
        <v>169.50188051999999</v>
      </c>
    </row>
    <row r="28" spans="1:7" x14ac:dyDescent="0.55000000000000004">
      <c r="A28" s="10" t="s">
        <v>112</v>
      </c>
      <c r="B28" s="14" t="s">
        <v>23</v>
      </c>
      <c r="C28" s="12">
        <v>21042</v>
      </c>
      <c r="D28" s="12">
        <v>20399</v>
      </c>
      <c r="E28" s="12">
        <v>6053</v>
      </c>
      <c r="F28" s="26">
        <v>6.1128635479999982</v>
      </c>
      <c r="G28" s="42">
        <v>104.44390651999996</v>
      </c>
    </row>
    <row r="29" spans="1:7" x14ac:dyDescent="0.55000000000000004">
      <c r="A29" s="10" t="s">
        <v>113</v>
      </c>
      <c r="B29" s="14" t="s">
        <v>24</v>
      </c>
      <c r="C29" s="12">
        <v>6940</v>
      </c>
      <c r="D29" s="12">
        <v>4622</v>
      </c>
      <c r="E29" s="12">
        <v>1480</v>
      </c>
      <c r="F29" s="26">
        <v>1.625201804</v>
      </c>
      <c r="G29" s="42">
        <v>28.96933082</v>
      </c>
    </row>
    <row r="30" spans="1:7" x14ac:dyDescent="0.55000000000000004">
      <c r="A30" s="10" t="s">
        <v>114</v>
      </c>
      <c r="B30" s="14" t="s">
        <v>25</v>
      </c>
      <c r="C30" s="12">
        <v>17136</v>
      </c>
      <c r="D30" s="12">
        <v>25560</v>
      </c>
      <c r="E30" s="12">
        <v>9517</v>
      </c>
      <c r="F30" s="26">
        <v>8.1261972919999987</v>
      </c>
      <c r="G30" s="42">
        <v>133.00362611999998</v>
      </c>
    </row>
    <row r="31" spans="1:7" x14ac:dyDescent="0.55000000000000004">
      <c r="A31" s="10" t="s">
        <v>115</v>
      </c>
      <c r="B31" s="14" t="s">
        <v>26</v>
      </c>
      <c r="C31" s="12">
        <v>4683</v>
      </c>
      <c r="D31" s="12">
        <v>9740</v>
      </c>
      <c r="E31" s="12">
        <v>4329</v>
      </c>
      <c r="F31" s="26">
        <v>4.4604865919999996</v>
      </c>
      <c r="G31" s="42">
        <v>76.309972099999996</v>
      </c>
    </row>
    <row r="32" spans="1:7" x14ac:dyDescent="0.55000000000000004">
      <c r="A32" s="10" t="s">
        <v>116</v>
      </c>
      <c r="B32" s="14" t="s">
        <v>27</v>
      </c>
      <c r="C32" s="12">
        <v>6048</v>
      </c>
      <c r="D32" s="12">
        <v>6036</v>
      </c>
      <c r="E32" s="12">
        <v>1967</v>
      </c>
      <c r="F32" s="26">
        <v>1.5520548879999998</v>
      </c>
      <c r="G32" s="42">
        <v>24.210225940000001</v>
      </c>
    </row>
    <row r="33" spans="1:7" x14ac:dyDescent="0.55000000000000004">
      <c r="A33" s="10" t="s">
        <v>117</v>
      </c>
      <c r="B33" s="14" t="s">
        <v>28</v>
      </c>
      <c r="C33" s="12">
        <v>13270</v>
      </c>
      <c r="D33" s="12">
        <v>9513</v>
      </c>
      <c r="E33" s="12">
        <v>2295</v>
      </c>
      <c r="F33" s="26">
        <v>2.3697341799999996</v>
      </c>
      <c r="G33" s="42">
        <v>41.579206199999994</v>
      </c>
    </row>
    <row r="34" spans="1:7" x14ac:dyDescent="0.55000000000000004">
      <c r="A34" s="10" t="s">
        <v>118</v>
      </c>
      <c r="B34" s="14" t="s">
        <v>29</v>
      </c>
      <c r="C34" s="12">
        <v>10242</v>
      </c>
      <c r="D34" s="12">
        <v>9348</v>
      </c>
      <c r="E34" s="12">
        <v>3899</v>
      </c>
      <c r="F34" s="26">
        <v>3.6844177519999999</v>
      </c>
      <c r="G34" s="42">
        <v>62.583990419999999</v>
      </c>
    </row>
    <row r="35" spans="1:7" x14ac:dyDescent="0.55000000000000004">
      <c r="A35" s="10" t="s">
        <v>119</v>
      </c>
      <c r="B35" s="14" t="s">
        <v>30</v>
      </c>
      <c r="C35" s="12">
        <v>4206</v>
      </c>
      <c r="D35" s="12">
        <v>2904</v>
      </c>
      <c r="E35" s="12">
        <v>606</v>
      </c>
      <c r="F35" s="26">
        <v>0.4956591119999999</v>
      </c>
      <c r="G35" s="42">
        <v>7.9642461600000001</v>
      </c>
    </row>
    <row r="36" spans="1:7" x14ac:dyDescent="0.55000000000000004">
      <c r="A36" s="10" t="s">
        <v>120</v>
      </c>
      <c r="B36" s="14" t="s">
        <v>31</v>
      </c>
      <c r="C36" s="12">
        <v>4397</v>
      </c>
      <c r="D36" s="12">
        <v>6479</v>
      </c>
      <c r="E36" s="12">
        <v>2533</v>
      </c>
      <c r="F36" s="26">
        <v>2.6795457799999998</v>
      </c>
      <c r="G36" s="42">
        <v>43.333949419999996</v>
      </c>
    </row>
    <row r="37" spans="1:7" x14ac:dyDescent="0.55000000000000004">
      <c r="A37" s="10" t="s">
        <v>121</v>
      </c>
      <c r="B37" s="14" t="s">
        <v>32</v>
      </c>
      <c r="C37" s="12">
        <v>11578</v>
      </c>
      <c r="D37" s="12">
        <v>12487</v>
      </c>
      <c r="E37" s="12">
        <v>2154</v>
      </c>
      <c r="F37" s="26">
        <v>2.3457938399999998</v>
      </c>
      <c r="G37" s="42">
        <v>41.844268439999993</v>
      </c>
    </row>
    <row r="38" spans="1:7" x14ac:dyDescent="0.55000000000000004">
      <c r="A38" s="10" t="s">
        <v>122</v>
      </c>
      <c r="B38" s="14" t="s">
        <v>33</v>
      </c>
      <c r="C38" s="12">
        <v>4188</v>
      </c>
      <c r="D38" s="12">
        <v>2495</v>
      </c>
      <c r="E38" s="12">
        <v>922</v>
      </c>
      <c r="F38" s="26">
        <v>0.86173239199999996</v>
      </c>
      <c r="G38" s="42">
        <v>14.565053679999995</v>
      </c>
    </row>
    <row r="39" spans="1:7" x14ac:dyDescent="0.55000000000000004">
      <c r="A39" s="10" t="s">
        <v>123</v>
      </c>
      <c r="B39" s="14" t="s">
        <v>34</v>
      </c>
      <c r="C39" s="12">
        <v>7984</v>
      </c>
      <c r="D39" s="12">
        <v>7890</v>
      </c>
      <c r="E39" s="12">
        <v>1709</v>
      </c>
      <c r="F39" s="26">
        <v>1.75559792</v>
      </c>
      <c r="G39" s="42">
        <v>30.75262073999999</v>
      </c>
    </row>
    <row r="40" spans="1:7" x14ac:dyDescent="0.55000000000000004">
      <c r="A40" s="10" t="s">
        <v>124</v>
      </c>
      <c r="B40" s="14" t="s">
        <v>35</v>
      </c>
      <c r="C40" s="12">
        <v>9829</v>
      </c>
      <c r="D40" s="12">
        <v>7088</v>
      </c>
      <c r="E40" s="12">
        <v>1886</v>
      </c>
      <c r="F40" s="26">
        <v>1.582254944</v>
      </c>
      <c r="G40" s="42">
        <v>24.408037239999992</v>
      </c>
    </row>
    <row r="41" spans="1:7" x14ac:dyDescent="0.55000000000000004">
      <c r="A41" s="10" t="s">
        <v>125</v>
      </c>
      <c r="B41" s="14" t="s">
        <v>36</v>
      </c>
      <c r="C41" s="12">
        <v>12923</v>
      </c>
      <c r="D41" s="12">
        <v>19363</v>
      </c>
      <c r="E41" s="12">
        <v>4741</v>
      </c>
      <c r="F41" s="26">
        <v>4.6745561239999986</v>
      </c>
      <c r="G41" s="42">
        <v>80.405054839999977</v>
      </c>
    </row>
    <row r="42" spans="1:7" x14ac:dyDescent="0.55000000000000004">
      <c r="A42" s="10" t="s">
        <v>126</v>
      </c>
      <c r="B42" s="14" t="s">
        <v>37</v>
      </c>
      <c r="C42" s="12">
        <v>10014</v>
      </c>
      <c r="D42" s="12">
        <v>7082</v>
      </c>
      <c r="E42" s="12">
        <v>4378</v>
      </c>
      <c r="F42" s="26">
        <v>4.7118682399999994</v>
      </c>
      <c r="G42" s="42">
        <v>80.183162599999974</v>
      </c>
    </row>
    <row r="43" spans="1:7" x14ac:dyDescent="0.55000000000000004">
      <c r="A43" s="10" t="s">
        <v>127</v>
      </c>
      <c r="B43" s="14" t="s">
        <v>38</v>
      </c>
      <c r="C43" s="12">
        <v>8811</v>
      </c>
      <c r="D43" s="12">
        <v>8080</v>
      </c>
      <c r="E43" s="12">
        <v>2495</v>
      </c>
      <c r="F43" s="26">
        <v>2.6338381159999997</v>
      </c>
      <c r="G43" s="42">
        <v>46.491157959999995</v>
      </c>
    </row>
    <row r="44" spans="1:7" x14ac:dyDescent="0.55000000000000004">
      <c r="A44" s="10" t="s">
        <v>112</v>
      </c>
      <c r="B44" s="14" t="s">
        <v>39</v>
      </c>
      <c r="C44" s="12">
        <v>4581</v>
      </c>
      <c r="D44" s="12">
        <v>4227</v>
      </c>
      <c r="E44" s="12">
        <v>1436</v>
      </c>
      <c r="F44" s="26">
        <v>1.504182484</v>
      </c>
      <c r="G44" s="42">
        <v>26.512928459999994</v>
      </c>
    </row>
    <row r="45" spans="1:7" x14ac:dyDescent="0.55000000000000004">
      <c r="A45" s="10" t="s">
        <v>128</v>
      </c>
      <c r="B45" s="17" t="s">
        <v>40</v>
      </c>
      <c r="C45" s="12">
        <v>7027</v>
      </c>
      <c r="D45" s="12">
        <v>4969</v>
      </c>
      <c r="E45" s="12">
        <v>1338</v>
      </c>
      <c r="F45" s="26">
        <v>1.2822123479999998</v>
      </c>
      <c r="G45" s="42">
        <v>21.938049179999997</v>
      </c>
    </row>
    <row r="46" spans="1:7" x14ac:dyDescent="0.55000000000000004">
      <c r="A46" s="102" t="s">
        <v>41</v>
      </c>
      <c r="B46" s="103"/>
      <c r="C46" s="21">
        <v>117190</v>
      </c>
      <c r="D46" s="21">
        <v>114316</v>
      </c>
      <c r="E46" s="21">
        <v>70551</v>
      </c>
      <c r="F46" s="21">
        <v>58.476709732000003</v>
      </c>
      <c r="G46" s="38">
        <v>907.37956145999988</v>
      </c>
    </row>
    <row r="47" spans="1:7" x14ac:dyDescent="0.55000000000000004">
      <c r="A47" s="10" t="s">
        <v>129</v>
      </c>
      <c r="B47" s="11" t="s">
        <v>42</v>
      </c>
      <c r="C47" s="12">
        <v>2953</v>
      </c>
      <c r="D47" s="12">
        <v>3582</v>
      </c>
      <c r="E47" s="12">
        <v>2079</v>
      </c>
      <c r="F47" s="26">
        <v>1.3683085359999998</v>
      </c>
      <c r="G47" s="42">
        <v>19.20740778</v>
      </c>
    </row>
    <row r="48" spans="1:7" s="2" customFormat="1" x14ac:dyDescent="0.55000000000000004">
      <c r="A48" s="10" t="s">
        <v>130</v>
      </c>
      <c r="B48" s="14" t="s">
        <v>43</v>
      </c>
      <c r="C48" s="12">
        <v>13975</v>
      </c>
      <c r="D48" s="12">
        <v>21766</v>
      </c>
      <c r="E48" s="12">
        <v>12397</v>
      </c>
      <c r="F48" s="26">
        <v>12.334563132</v>
      </c>
      <c r="G48" s="42">
        <v>205.77860785999999</v>
      </c>
    </row>
    <row r="49" spans="1:7" x14ac:dyDescent="0.55000000000000004">
      <c r="A49" s="10" t="s">
        <v>131</v>
      </c>
      <c r="B49" s="14" t="s">
        <v>44</v>
      </c>
      <c r="C49" s="12">
        <v>6903</v>
      </c>
      <c r="D49" s="12">
        <v>4883</v>
      </c>
      <c r="E49" s="12">
        <v>3644</v>
      </c>
      <c r="F49" s="26">
        <v>3.7398273839999998</v>
      </c>
      <c r="G49" s="42">
        <v>65.351142119999977</v>
      </c>
    </row>
    <row r="50" spans="1:7" x14ac:dyDescent="0.55000000000000004">
      <c r="A50" s="10" t="s">
        <v>132</v>
      </c>
      <c r="B50" s="14" t="s">
        <v>45</v>
      </c>
      <c r="C50" s="12">
        <v>6142</v>
      </c>
      <c r="D50" s="26">
        <v>5861</v>
      </c>
      <c r="E50" s="26">
        <v>2262</v>
      </c>
      <c r="F50" s="26">
        <v>2.1636652159999996</v>
      </c>
      <c r="G50" s="42">
        <v>36.994891319999994</v>
      </c>
    </row>
    <row r="51" spans="1:7" x14ac:dyDescent="0.55000000000000004">
      <c r="A51" s="10" t="s">
        <v>133</v>
      </c>
      <c r="B51" s="14" t="s">
        <v>46</v>
      </c>
      <c r="C51" s="12">
        <v>7001</v>
      </c>
      <c r="D51" s="26">
        <v>7114</v>
      </c>
      <c r="E51" s="26">
        <v>11225</v>
      </c>
      <c r="F51" s="26">
        <v>6.9061306</v>
      </c>
      <c r="G51" s="42">
        <v>93.495232780000009</v>
      </c>
    </row>
    <row r="52" spans="1:7" x14ac:dyDescent="0.55000000000000004">
      <c r="A52" s="10" t="s">
        <v>134</v>
      </c>
      <c r="B52" s="14" t="s">
        <v>47</v>
      </c>
      <c r="C52" s="12">
        <v>6101</v>
      </c>
      <c r="D52" s="26">
        <v>3571</v>
      </c>
      <c r="E52" s="26">
        <v>1503</v>
      </c>
      <c r="F52" s="26">
        <v>1.4075352560000001</v>
      </c>
      <c r="G52" s="42">
        <v>23.883242579999997</v>
      </c>
    </row>
    <row r="53" spans="1:7" x14ac:dyDescent="0.55000000000000004">
      <c r="A53" s="10" t="s">
        <v>135</v>
      </c>
      <c r="B53" s="14" t="s">
        <v>48</v>
      </c>
      <c r="C53" s="12">
        <v>9076</v>
      </c>
      <c r="D53" s="26">
        <v>8168</v>
      </c>
      <c r="E53" s="26">
        <v>5970</v>
      </c>
      <c r="F53" s="26">
        <v>5.927799136</v>
      </c>
      <c r="G53" s="42">
        <v>101.285985</v>
      </c>
    </row>
    <row r="54" spans="1:7" x14ac:dyDescent="0.55000000000000004">
      <c r="A54" s="10" t="s">
        <v>136</v>
      </c>
      <c r="B54" s="14" t="s">
        <v>49</v>
      </c>
      <c r="C54" s="12">
        <v>5355</v>
      </c>
      <c r="D54" s="26">
        <v>6798</v>
      </c>
      <c r="E54" s="26">
        <v>5664</v>
      </c>
      <c r="F54" s="26">
        <v>3.8150045800000001</v>
      </c>
      <c r="G54" s="42">
        <v>54.002910859999986</v>
      </c>
    </row>
    <row r="55" spans="1:7" x14ac:dyDescent="0.55000000000000004">
      <c r="A55" s="10" t="s">
        <v>137</v>
      </c>
      <c r="B55" s="14" t="s">
        <v>50</v>
      </c>
      <c r="C55" s="12">
        <v>9557</v>
      </c>
      <c r="D55" s="26">
        <v>11501</v>
      </c>
      <c r="E55" s="26">
        <v>7005</v>
      </c>
      <c r="F55" s="26">
        <v>5.3325680279999998</v>
      </c>
      <c r="G55" s="42">
        <v>82.444301639999992</v>
      </c>
    </row>
    <row r="56" spans="1:7" s="2" customFormat="1" x14ac:dyDescent="0.55000000000000004">
      <c r="A56" s="10" t="s">
        <v>138</v>
      </c>
      <c r="B56" s="14" t="s">
        <v>51</v>
      </c>
      <c r="C56" s="12">
        <v>8568</v>
      </c>
      <c r="D56" s="26">
        <v>13651</v>
      </c>
      <c r="E56" s="26">
        <v>4896</v>
      </c>
      <c r="F56" s="26">
        <v>4.1881866639999998</v>
      </c>
      <c r="G56" s="42">
        <v>66.840468439999981</v>
      </c>
    </row>
    <row r="57" spans="1:7" x14ac:dyDescent="0.55000000000000004">
      <c r="A57" s="10" t="s">
        <v>139</v>
      </c>
      <c r="B57" s="14" t="s">
        <v>52</v>
      </c>
      <c r="C57" s="12">
        <v>6296</v>
      </c>
      <c r="D57" s="26">
        <v>4007</v>
      </c>
      <c r="E57" s="26">
        <v>989</v>
      </c>
      <c r="F57" s="26">
        <v>0.97434315199999977</v>
      </c>
      <c r="G57" s="42">
        <v>16.785499299999998</v>
      </c>
    </row>
    <row r="58" spans="1:7" x14ac:dyDescent="0.55000000000000004">
      <c r="A58" s="10" t="s">
        <v>140</v>
      </c>
      <c r="B58" s="14" t="s">
        <v>53</v>
      </c>
      <c r="C58" s="12">
        <v>1311</v>
      </c>
      <c r="D58" s="26">
        <v>412</v>
      </c>
      <c r="E58" s="26">
        <v>154</v>
      </c>
      <c r="F58" s="26">
        <v>0.106744372</v>
      </c>
      <c r="G58" s="42">
        <v>1.5785519399999999</v>
      </c>
    </row>
    <row r="59" spans="1:7" x14ac:dyDescent="0.55000000000000004">
      <c r="A59" s="10" t="s">
        <v>141</v>
      </c>
      <c r="B59" s="14" t="s">
        <v>54</v>
      </c>
      <c r="C59" s="12">
        <v>14206</v>
      </c>
      <c r="D59" s="26">
        <v>7864</v>
      </c>
      <c r="E59" s="26">
        <v>4533</v>
      </c>
      <c r="F59" s="26">
        <v>2.8803187119999993</v>
      </c>
      <c r="G59" s="42">
        <v>40.04122246</v>
      </c>
    </row>
    <row r="60" spans="1:7" x14ac:dyDescent="0.55000000000000004">
      <c r="A60" s="10" t="s">
        <v>142</v>
      </c>
      <c r="B60" s="14" t="s">
        <v>55</v>
      </c>
      <c r="C60" s="12">
        <v>2148</v>
      </c>
      <c r="D60" s="26">
        <v>1118</v>
      </c>
      <c r="E60" s="26">
        <v>412</v>
      </c>
      <c r="F60" s="26">
        <v>0.36372996800000001</v>
      </c>
      <c r="G60" s="42">
        <v>6.0345763199999993</v>
      </c>
    </row>
    <row r="61" spans="1:7" x14ac:dyDescent="0.55000000000000004">
      <c r="A61" s="10" t="s">
        <v>143</v>
      </c>
      <c r="B61" s="14" t="s">
        <v>56</v>
      </c>
      <c r="C61" s="12">
        <v>11471</v>
      </c>
      <c r="D61" s="26">
        <v>8699</v>
      </c>
      <c r="E61" s="26">
        <v>4143</v>
      </c>
      <c r="F61" s="26">
        <v>4.1313965679999995</v>
      </c>
      <c r="G61" s="42">
        <v>50.161185619999998</v>
      </c>
    </row>
    <row r="62" spans="1:7" x14ac:dyDescent="0.55000000000000004">
      <c r="A62" s="10" t="s">
        <v>144</v>
      </c>
      <c r="B62" s="14" t="s">
        <v>57</v>
      </c>
      <c r="C62" s="12">
        <v>3266</v>
      </c>
      <c r="D62" s="26">
        <v>3015</v>
      </c>
      <c r="E62" s="26">
        <v>2055</v>
      </c>
      <c r="F62" s="26">
        <v>1.5157592559999997</v>
      </c>
      <c r="G62" s="42">
        <v>22.440153460000001</v>
      </c>
    </row>
    <row r="63" spans="1:7" x14ac:dyDescent="0.55000000000000004">
      <c r="A63" s="10" t="s">
        <v>145</v>
      </c>
      <c r="B63" s="17" t="s">
        <v>58</v>
      </c>
      <c r="C63" s="12">
        <v>2861</v>
      </c>
      <c r="D63" s="26">
        <v>2306</v>
      </c>
      <c r="E63" s="26">
        <v>1620</v>
      </c>
      <c r="F63" s="26">
        <v>1.3208291719999998</v>
      </c>
      <c r="G63" s="42">
        <v>21.054181979999999</v>
      </c>
    </row>
    <row r="64" spans="1:7" x14ac:dyDescent="0.55000000000000004">
      <c r="A64" s="102" t="s">
        <v>59</v>
      </c>
      <c r="B64" s="103"/>
      <c r="C64" s="9">
        <v>35295</v>
      </c>
      <c r="D64" s="9">
        <v>37144</v>
      </c>
      <c r="E64" s="9">
        <v>36676</v>
      </c>
      <c r="F64" s="21">
        <v>24.149731519999996</v>
      </c>
      <c r="G64" s="38">
        <v>335.94453587999999</v>
      </c>
    </row>
    <row r="65" spans="1:7" x14ac:dyDescent="0.55000000000000004">
      <c r="A65" s="10" t="s">
        <v>146</v>
      </c>
      <c r="B65" s="11" t="s">
        <v>60</v>
      </c>
      <c r="C65" s="12">
        <v>511</v>
      </c>
      <c r="D65" s="26">
        <v>628</v>
      </c>
      <c r="E65" s="26">
        <v>248</v>
      </c>
      <c r="F65" s="26">
        <v>0.13302900000000001</v>
      </c>
      <c r="G65" s="42">
        <v>1.6411402800000001</v>
      </c>
    </row>
    <row r="66" spans="1:7" x14ac:dyDescent="0.55000000000000004">
      <c r="A66" s="10" t="s">
        <v>147</v>
      </c>
      <c r="B66" s="14" t="s">
        <v>61</v>
      </c>
      <c r="C66" s="15">
        <v>1686</v>
      </c>
      <c r="D66" s="24">
        <v>1893</v>
      </c>
      <c r="E66" s="24">
        <v>874</v>
      </c>
      <c r="F66" s="24">
        <v>0.48928456799999998</v>
      </c>
      <c r="G66" s="43">
        <v>5.8872807199999988</v>
      </c>
    </row>
    <row r="67" spans="1:7" x14ac:dyDescent="0.55000000000000004">
      <c r="A67" s="10" t="s">
        <v>148</v>
      </c>
      <c r="B67" s="14" t="s">
        <v>62</v>
      </c>
      <c r="C67" s="15">
        <v>2162</v>
      </c>
      <c r="D67" s="24">
        <v>1353</v>
      </c>
      <c r="E67" s="24">
        <v>1079</v>
      </c>
      <c r="F67" s="24">
        <v>0.636439592</v>
      </c>
      <c r="G67" s="43">
        <v>7.8741728199999992</v>
      </c>
    </row>
    <row r="68" spans="1:7" x14ac:dyDescent="0.55000000000000004">
      <c r="A68" s="10" t="s">
        <v>149</v>
      </c>
      <c r="B68" s="14" t="s">
        <v>63</v>
      </c>
      <c r="C68" s="15">
        <v>6075</v>
      </c>
      <c r="D68" s="24">
        <v>13507</v>
      </c>
      <c r="E68" s="24">
        <v>8036</v>
      </c>
      <c r="F68" s="24">
        <v>5.2677646640000004</v>
      </c>
      <c r="G68" s="43">
        <v>69.663778440000002</v>
      </c>
    </row>
    <row r="69" spans="1:7" x14ac:dyDescent="0.55000000000000004">
      <c r="A69" s="10" t="s">
        <v>150</v>
      </c>
      <c r="B69" s="14" t="s">
        <v>64</v>
      </c>
      <c r="C69" s="15">
        <v>2501</v>
      </c>
      <c r="D69" s="23">
        <v>445</v>
      </c>
      <c r="E69" s="23">
        <v>758</v>
      </c>
      <c r="F69" s="23">
        <v>0.44676926399999994</v>
      </c>
      <c r="G69" s="39">
        <v>5.9471758799999987</v>
      </c>
    </row>
    <row r="70" spans="1:7" x14ac:dyDescent="0.55000000000000004">
      <c r="A70" s="10" t="s">
        <v>151</v>
      </c>
      <c r="B70" s="14" t="s">
        <v>65</v>
      </c>
      <c r="C70" s="15">
        <v>868</v>
      </c>
      <c r="D70" s="24">
        <v>767</v>
      </c>
      <c r="E70" s="24">
        <v>977</v>
      </c>
      <c r="F70" s="24">
        <v>0.666734732</v>
      </c>
      <c r="G70" s="43">
        <v>9.6792652399999994</v>
      </c>
    </row>
    <row r="71" spans="1:7" x14ac:dyDescent="0.55000000000000004">
      <c r="A71" s="10" t="s">
        <v>152</v>
      </c>
      <c r="B71" s="14" t="s">
        <v>66</v>
      </c>
      <c r="C71" s="15">
        <v>385</v>
      </c>
      <c r="D71" s="24">
        <v>191</v>
      </c>
      <c r="E71" s="24">
        <v>314</v>
      </c>
      <c r="F71" s="24">
        <v>0.15460237999999998</v>
      </c>
      <c r="G71" s="43">
        <v>1.7573585399999998</v>
      </c>
    </row>
    <row r="72" spans="1:7" x14ac:dyDescent="0.55000000000000004">
      <c r="A72" s="10" t="s">
        <v>153</v>
      </c>
      <c r="B72" s="14" t="s">
        <v>67</v>
      </c>
      <c r="C72" s="15">
        <v>5856</v>
      </c>
      <c r="D72" s="24">
        <v>7420</v>
      </c>
      <c r="E72" s="24">
        <v>8893</v>
      </c>
      <c r="F72" s="24">
        <v>6.7142296639999985</v>
      </c>
      <c r="G72" s="43">
        <v>103.48899281999998</v>
      </c>
    </row>
    <row r="73" spans="1:7" x14ac:dyDescent="0.55000000000000004">
      <c r="A73" s="10" t="s">
        <v>154</v>
      </c>
      <c r="B73" s="14" t="s">
        <v>68</v>
      </c>
      <c r="C73" s="15">
        <v>7</v>
      </c>
      <c r="D73" s="23">
        <v>1</v>
      </c>
      <c r="E73" s="23">
        <v>3</v>
      </c>
      <c r="F73" s="23">
        <v>1.1523E-3</v>
      </c>
      <c r="G73" s="39">
        <v>9.2620799999999989E-3</v>
      </c>
    </row>
    <row r="74" spans="1:7" x14ac:dyDescent="0.55000000000000004">
      <c r="A74" s="10" t="s">
        <v>155</v>
      </c>
      <c r="B74" s="14" t="s">
        <v>69</v>
      </c>
      <c r="C74" s="15">
        <v>2326</v>
      </c>
      <c r="D74" s="23">
        <v>628</v>
      </c>
      <c r="E74" s="23">
        <v>757</v>
      </c>
      <c r="F74" s="23">
        <v>0.40634663199999999</v>
      </c>
      <c r="G74" s="39">
        <v>5.0160850199999993</v>
      </c>
    </row>
    <row r="75" spans="1:7" x14ac:dyDescent="0.55000000000000004">
      <c r="A75" s="10" t="s">
        <v>156</v>
      </c>
      <c r="B75" s="14" t="s">
        <v>70</v>
      </c>
      <c r="C75" s="15">
        <v>997</v>
      </c>
      <c r="D75" s="23">
        <v>293</v>
      </c>
      <c r="E75" s="23">
        <v>444</v>
      </c>
      <c r="F75" s="23">
        <v>0.24004124800000001</v>
      </c>
      <c r="G75" s="39">
        <v>2.9816618399999997</v>
      </c>
    </row>
    <row r="76" spans="1:7" x14ac:dyDescent="0.55000000000000004">
      <c r="A76" s="10" t="s">
        <v>157</v>
      </c>
      <c r="B76" s="14" t="s">
        <v>71</v>
      </c>
      <c r="C76" s="15">
        <v>6498</v>
      </c>
      <c r="D76" s="23">
        <v>6065</v>
      </c>
      <c r="E76" s="23">
        <v>8300</v>
      </c>
      <c r="F76" s="23">
        <v>5.1514839720000003</v>
      </c>
      <c r="G76" s="39">
        <v>70.11402022</v>
      </c>
    </row>
    <row r="77" spans="1:7" x14ac:dyDescent="0.55000000000000004">
      <c r="A77" s="10" t="s">
        <v>158</v>
      </c>
      <c r="B77" s="14" t="s">
        <v>72</v>
      </c>
      <c r="C77" s="15">
        <v>1673</v>
      </c>
      <c r="D77" s="24">
        <v>720</v>
      </c>
      <c r="E77" s="24">
        <v>1203</v>
      </c>
      <c r="F77" s="24">
        <v>0.67806310800000003</v>
      </c>
      <c r="G77" s="43">
        <v>8.6739348399999994</v>
      </c>
    </row>
    <row r="78" spans="1:7" x14ac:dyDescent="0.55000000000000004">
      <c r="A78" s="10" t="s">
        <v>159</v>
      </c>
      <c r="B78" s="17" t="s">
        <v>73</v>
      </c>
      <c r="C78" s="18">
        <v>3750</v>
      </c>
      <c r="D78" s="31">
        <v>3233</v>
      </c>
      <c r="E78" s="31">
        <v>4790</v>
      </c>
      <c r="F78" s="31">
        <v>3.1637903959999996</v>
      </c>
      <c r="G78" s="56">
        <v>43.210407139999994</v>
      </c>
    </row>
    <row r="79" spans="1:7" x14ac:dyDescent="0.55000000000000004">
      <c r="A79" s="102" t="s">
        <v>74</v>
      </c>
      <c r="B79" s="103"/>
      <c r="C79" s="9">
        <v>16502</v>
      </c>
      <c r="D79" s="21">
        <v>112860</v>
      </c>
      <c r="E79" s="21">
        <v>43528</v>
      </c>
      <c r="F79" s="21">
        <v>107.150679548</v>
      </c>
      <c r="G79" s="38">
        <v>1278.1035066999998</v>
      </c>
    </row>
    <row r="80" spans="1:7" x14ac:dyDescent="0.55000000000000004">
      <c r="A80" s="10" t="s">
        <v>160</v>
      </c>
      <c r="B80" s="11" t="s">
        <v>75</v>
      </c>
      <c r="C80" s="12">
        <v>3472</v>
      </c>
      <c r="D80" s="26">
        <v>7053</v>
      </c>
      <c r="E80" s="26">
        <v>4939</v>
      </c>
      <c r="F80" s="26">
        <v>9.7232151160000004</v>
      </c>
      <c r="G80" s="42">
        <v>118.39995623999999</v>
      </c>
    </row>
    <row r="81" spans="1:7" x14ac:dyDescent="0.55000000000000004">
      <c r="A81" s="10" t="s">
        <v>161</v>
      </c>
      <c r="B81" s="14" t="s">
        <v>76</v>
      </c>
      <c r="C81" s="12">
        <v>3844</v>
      </c>
      <c r="D81" s="26">
        <v>46404</v>
      </c>
      <c r="E81" s="26">
        <v>14527</v>
      </c>
      <c r="F81" s="26">
        <v>45.190578472000006</v>
      </c>
      <c r="G81" s="42">
        <v>517.54677853999999</v>
      </c>
    </row>
    <row r="82" spans="1:7" x14ac:dyDescent="0.55000000000000004">
      <c r="A82" s="10" t="s">
        <v>162</v>
      </c>
      <c r="B82" s="14" t="s">
        <v>77</v>
      </c>
      <c r="C82" s="15">
        <v>1667</v>
      </c>
      <c r="D82" s="24">
        <v>2117</v>
      </c>
      <c r="E82" s="24">
        <v>1737</v>
      </c>
      <c r="F82" s="24">
        <v>1.4320494159999997</v>
      </c>
      <c r="G82" s="43">
        <v>22.812610379999995</v>
      </c>
    </row>
    <row r="83" spans="1:7" x14ac:dyDescent="0.55000000000000004">
      <c r="A83" s="10" t="s">
        <v>163</v>
      </c>
      <c r="B83" s="14" t="s">
        <v>78</v>
      </c>
      <c r="C83" s="15">
        <v>387</v>
      </c>
      <c r="D83" s="24">
        <v>1725</v>
      </c>
      <c r="E83" s="24">
        <v>606</v>
      </c>
      <c r="F83" s="24">
        <v>0.70835227999999995</v>
      </c>
      <c r="G83" s="43">
        <v>11.596409439999997</v>
      </c>
    </row>
    <row r="84" spans="1:7" x14ac:dyDescent="0.55000000000000004">
      <c r="A84" s="10" t="s">
        <v>164</v>
      </c>
      <c r="B84" s="14" t="s">
        <v>79</v>
      </c>
      <c r="C84" s="15">
        <v>2210</v>
      </c>
      <c r="D84" s="23">
        <v>21036</v>
      </c>
      <c r="E84" s="23">
        <v>6396</v>
      </c>
      <c r="F84" s="23">
        <v>23.577017988000001</v>
      </c>
      <c r="G84" s="39">
        <v>252.02107377999999</v>
      </c>
    </row>
    <row r="85" spans="1:7" x14ac:dyDescent="0.55000000000000004">
      <c r="A85" s="10" t="s">
        <v>165</v>
      </c>
      <c r="B85" s="14" t="s">
        <v>80</v>
      </c>
      <c r="C85" s="15">
        <v>19</v>
      </c>
      <c r="D85" s="23">
        <v>50</v>
      </c>
      <c r="E85" s="23">
        <v>50</v>
      </c>
      <c r="F85" s="23">
        <v>5.6977200000000006E-2</v>
      </c>
      <c r="G85" s="39">
        <v>1.0298430000000001</v>
      </c>
    </row>
    <row r="86" spans="1:7" x14ac:dyDescent="0.55000000000000004">
      <c r="A86" s="10" t="s">
        <v>166</v>
      </c>
      <c r="B86" s="14" t="s">
        <v>81</v>
      </c>
      <c r="C86" s="15">
        <v>153</v>
      </c>
      <c r="D86" s="24">
        <v>1842</v>
      </c>
      <c r="E86" s="24">
        <v>1093</v>
      </c>
      <c r="F86" s="24">
        <v>1.1998317919999999</v>
      </c>
      <c r="G86" s="43">
        <v>20.506203939999995</v>
      </c>
    </row>
    <row r="87" spans="1:7" x14ac:dyDescent="0.55000000000000004">
      <c r="A87" s="10" t="s">
        <v>167</v>
      </c>
      <c r="B87" s="17" t="s">
        <v>82</v>
      </c>
      <c r="C87" s="18">
        <v>4750</v>
      </c>
      <c r="D87" s="32">
        <v>32633</v>
      </c>
      <c r="E87" s="32">
        <v>14180</v>
      </c>
      <c r="F87" s="32">
        <v>25.262657283999996</v>
      </c>
      <c r="G87" s="49">
        <v>334.1906313799999</v>
      </c>
    </row>
    <row r="88" spans="1:7" s="25" customFormat="1" x14ac:dyDescent="0.55000000000000004">
      <c r="A88" s="106" t="s">
        <v>83</v>
      </c>
      <c r="B88" s="107"/>
      <c r="C88" s="21">
        <v>399971</v>
      </c>
      <c r="D88" s="21">
        <v>619918</v>
      </c>
      <c r="E88" s="21">
        <v>322548</v>
      </c>
      <c r="F88" s="21">
        <v>388.26101386799996</v>
      </c>
      <c r="G88" s="38">
        <v>5594.68978204</v>
      </c>
    </row>
    <row r="89" spans="1:7" x14ac:dyDescent="0.55000000000000004">
      <c r="F89" s="27"/>
      <c r="G89" s="27"/>
    </row>
    <row r="90" spans="1:7" x14ac:dyDescent="0.55000000000000004">
      <c r="A90" s="19" t="s">
        <v>184</v>
      </c>
      <c r="F90" s="27"/>
      <c r="G90" s="27"/>
    </row>
    <row r="91" spans="1:7" x14ac:dyDescent="0.55000000000000004">
      <c r="A91" s="19" t="s">
        <v>168</v>
      </c>
      <c r="F91" s="57"/>
    </row>
  </sheetData>
  <mergeCells count="8">
    <mergeCell ref="A3:A4"/>
    <mergeCell ref="A79:B79"/>
    <mergeCell ref="A88:B88"/>
    <mergeCell ref="A5:B5"/>
    <mergeCell ref="A15:B15"/>
    <mergeCell ref="A25:B25"/>
    <mergeCell ref="A46:B46"/>
    <mergeCell ref="A64:B6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1"/>
  <sheetViews>
    <sheetView zoomScale="85" zoomScaleNormal="85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6.7109375" style="1" customWidth="1"/>
    <col min="3" max="3" width="15.28515625" style="1" customWidth="1"/>
    <col min="4" max="4" width="15" style="1" customWidth="1"/>
    <col min="5" max="5" width="16.28515625" style="1" customWidth="1"/>
    <col min="6" max="6" width="17.42578125" style="25" customWidth="1"/>
    <col min="7" max="7" width="15.42578125" style="25" customWidth="1"/>
    <col min="8" max="16384" width="9.140625" style="1"/>
  </cols>
  <sheetData>
    <row r="1" spans="1:7" ht="27" customHeight="1" x14ac:dyDescent="0.65">
      <c r="A1" s="6" t="s">
        <v>187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6" t="s">
        <v>85</v>
      </c>
      <c r="F3" s="54" t="s">
        <v>171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7" t="s">
        <v>87</v>
      </c>
      <c r="F4" s="65" t="s">
        <v>169</v>
      </c>
      <c r="G4" s="66" t="s">
        <v>172</v>
      </c>
    </row>
    <row r="5" spans="1:7" x14ac:dyDescent="0.55000000000000004">
      <c r="A5" s="104" t="s">
        <v>1</v>
      </c>
      <c r="B5" s="105"/>
      <c r="C5" s="64">
        <f>SUM(C6:C14)</f>
        <v>24385</v>
      </c>
      <c r="D5" s="21">
        <f t="shared" ref="D5:G5" si="0">SUM(D6:D14)</f>
        <v>69405</v>
      </c>
      <c r="E5" s="21">
        <f t="shared" si="0"/>
        <v>41851.360000000001</v>
      </c>
      <c r="F5" s="21">
        <f t="shared" si="0"/>
        <v>59.544990118490475</v>
      </c>
      <c r="G5" s="21">
        <f t="shared" si="0"/>
        <v>754.40186693858311</v>
      </c>
    </row>
    <row r="6" spans="1:7" x14ac:dyDescent="0.55000000000000004">
      <c r="A6" s="10" t="s">
        <v>91</v>
      </c>
      <c r="B6" s="11" t="s">
        <v>2</v>
      </c>
      <c r="C6" s="78">
        <f>กร่อย_60!C6+ชายฝั่ง_60!C6+จืด_60!C6</f>
        <v>2507</v>
      </c>
      <c r="D6" s="45">
        <f>กร่อย_60!D6+ชายฝั่ง_60!D6+จืด_60!D6</f>
        <v>25297</v>
      </c>
      <c r="E6" s="45">
        <f>กร่อย_60!E6+ชายฝั่ง_60!E6+จืด_60!E6</f>
        <v>4543.3599999999997</v>
      </c>
      <c r="F6" s="45">
        <f>กร่อย_60!F6+ชายฝั่ง_60!F6+จืด_60!F6</f>
        <v>3.9085887744904793</v>
      </c>
      <c r="G6" s="45">
        <f>กร่อย_60!G6+ชายฝั่ง_60!G6+จืด_60!G6</f>
        <v>73.720142018583033</v>
      </c>
    </row>
    <row r="7" spans="1:7" x14ac:dyDescent="0.55000000000000004">
      <c r="A7" s="10" t="s">
        <v>92</v>
      </c>
      <c r="B7" s="14" t="s">
        <v>3</v>
      </c>
      <c r="C7" s="78">
        <f>กร่อย_60!C7+ชายฝั่ง_60!C7+จืด_60!C7</f>
        <v>2406</v>
      </c>
      <c r="D7" s="45">
        <f>กร่อย_60!D7+ชายฝั่ง_60!D7+จืด_60!D7</f>
        <v>2382</v>
      </c>
      <c r="E7" s="45">
        <f>กร่อย_60!E7+ชายฝั่ง_60!E7+จืด_60!E7</f>
        <v>1485</v>
      </c>
      <c r="F7" s="45">
        <f>กร่อย_60!F7+ชายฝั่ง_60!F7+จืด_60!F7</f>
        <v>1.1433897879999999</v>
      </c>
      <c r="G7" s="45">
        <f>กร่อย_60!G7+ชายฝั่ง_60!G7+จืด_60!G7</f>
        <v>16.011918999999999</v>
      </c>
    </row>
    <row r="8" spans="1:7" x14ac:dyDescent="0.55000000000000004">
      <c r="A8" s="10" t="s">
        <v>93</v>
      </c>
      <c r="B8" s="14" t="s">
        <v>4</v>
      </c>
      <c r="C8" s="78">
        <f>กร่อย_60!C8+ชายฝั่ง_60!C8+จืด_60!C8</f>
        <v>1452</v>
      </c>
      <c r="D8" s="45">
        <f>กร่อย_60!D8+ชายฝั่ง_60!D8+จืด_60!D8</f>
        <v>2938</v>
      </c>
      <c r="E8" s="45">
        <f>กร่อย_60!E8+ชายฝั่ง_60!E8+จืด_60!E8</f>
        <v>2101</v>
      </c>
      <c r="F8" s="45">
        <f>กร่อย_60!F8+ชายฝั่ง_60!F8+จืด_60!F8</f>
        <v>1.5976792639999999</v>
      </c>
      <c r="G8" s="45">
        <f>กร่อย_60!G8+ชายฝั่ง_60!G8+จืด_60!G8</f>
        <v>24.627484899999995</v>
      </c>
    </row>
    <row r="9" spans="1:7" x14ac:dyDescent="0.55000000000000004">
      <c r="A9" s="10" t="s">
        <v>94</v>
      </c>
      <c r="B9" s="14" t="s">
        <v>5</v>
      </c>
      <c r="C9" s="78">
        <f>กร่อย_60!C9+ชายฝั่ง_60!C9+จืด_60!C9</f>
        <v>1196</v>
      </c>
      <c r="D9" s="45">
        <f>กร่อย_60!D9+ชายฝั่ง_60!D9+จืด_60!D9</f>
        <v>5228</v>
      </c>
      <c r="E9" s="45">
        <f>กร่อย_60!E9+ชายฝั่ง_60!E9+จืด_60!E9</f>
        <v>9762</v>
      </c>
      <c r="F9" s="45">
        <f>กร่อย_60!F9+ชายฝั่ง_60!F9+จืด_60!F9</f>
        <v>5.446658652</v>
      </c>
      <c r="G9" s="45">
        <f>กร่อย_60!G9+ชายฝั่ง_60!G9+จืด_60!G9</f>
        <v>68.129262859999997</v>
      </c>
    </row>
    <row r="10" spans="1:7" x14ac:dyDescent="0.55000000000000004">
      <c r="A10" s="10" t="s">
        <v>95</v>
      </c>
      <c r="B10" s="14" t="s">
        <v>6</v>
      </c>
      <c r="C10" s="78">
        <f>กร่อย_60!C10+ชายฝั่ง_60!C10+จืด_60!C10</f>
        <v>3329</v>
      </c>
      <c r="D10" s="45">
        <f>กร่อย_60!D10+ชายฝั่ง_60!D10+จืด_60!D10</f>
        <v>11612</v>
      </c>
      <c r="E10" s="45">
        <f>กร่อย_60!E10+ชายฝั่ง_60!E10+จืด_60!E10</f>
        <v>12487</v>
      </c>
      <c r="F10" s="45">
        <f>กร่อย_60!F10+ชายฝั่ง_60!F10+จืด_60!F10</f>
        <v>38.322719711999994</v>
      </c>
      <c r="G10" s="45">
        <f>กร่อย_60!G10+ชายฝั่ง_60!G10+จืด_60!G10</f>
        <v>438.76374724000004</v>
      </c>
    </row>
    <row r="11" spans="1:7" x14ac:dyDescent="0.55000000000000004">
      <c r="A11" s="10" t="s">
        <v>96</v>
      </c>
      <c r="B11" s="14" t="s">
        <v>7</v>
      </c>
      <c r="C11" s="78">
        <f>กร่อย_60!C11+ชายฝั่ง_60!C11+จืด_60!C11</f>
        <v>5834</v>
      </c>
      <c r="D11" s="45">
        <f>กร่อย_60!D11+ชายฝั่ง_60!D11+จืด_60!D11</f>
        <v>8954</v>
      </c>
      <c r="E11" s="45">
        <f>กร่อย_60!E11+ชายฝั่ง_60!E11+จืด_60!E11</f>
        <v>2349</v>
      </c>
      <c r="F11" s="45">
        <f>กร่อย_60!F11+ชายฝั่ง_60!F11+จืด_60!F11</f>
        <v>2.2419066559999994</v>
      </c>
      <c r="G11" s="45">
        <f>กร่อย_60!G11+ชายฝั่ง_60!G11+จืด_60!G11</f>
        <v>37.421922579999993</v>
      </c>
    </row>
    <row r="12" spans="1:7" x14ac:dyDescent="0.55000000000000004">
      <c r="A12" s="10" t="s">
        <v>97</v>
      </c>
      <c r="B12" s="14" t="s">
        <v>8</v>
      </c>
      <c r="C12" s="78">
        <f>กร่อย_60!C12+ชายฝั่ง_60!C12+จืด_60!C12</f>
        <v>2612</v>
      </c>
      <c r="D12" s="45">
        <f>กร่อย_60!D12+ชายฝั่ง_60!D12+จืด_60!D12</f>
        <v>4329</v>
      </c>
      <c r="E12" s="45">
        <f>กร่อย_60!E12+ชายฝั่ง_60!E12+จืด_60!E12</f>
        <v>5923</v>
      </c>
      <c r="F12" s="45">
        <f>กร่อย_60!F12+ชายฝั่ง_60!F12+จืด_60!F12</f>
        <v>3.142830928</v>
      </c>
      <c r="G12" s="45">
        <f>กร่อย_60!G12+ชายฝั่ง_60!G12+จืด_60!G12</f>
        <v>38.261220059999999</v>
      </c>
    </row>
    <row r="13" spans="1:7" x14ac:dyDescent="0.55000000000000004">
      <c r="A13" s="10" t="s">
        <v>98</v>
      </c>
      <c r="B13" s="14" t="s">
        <v>9</v>
      </c>
      <c r="C13" s="78">
        <f>กร่อย_60!C13+ชายฝั่ง_60!C13+จืด_60!C13</f>
        <v>2257</v>
      </c>
      <c r="D13" s="45">
        <f>กร่อย_60!D13+ชายฝั่ง_60!D13+จืด_60!D13</f>
        <v>2332</v>
      </c>
      <c r="E13" s="45">
        <f>กร่อย_60!E13+ชายฝั่ง_60!E13+จืด_60!E13</f>
        <v>577</v>
      </c>
      <c r="F13" s="45">
        <f>กร่อย_60!F13+ชายฝั่ง_60!F13+จืด_60!F13</f>
        <v>0.54399059999999999</v>
      </c>
      <c r="G13" s="45">
        <f>กร่อย_60!G13+ชายฝั่ง_60!G13+จืด_60!G13</f>
        <v>8.0481999799999979</v>
      </c>
    </row>
    <row r="14" spans="1:7" x14ac:dyDescent="0.55000000000000004">
      <c r="A14" s="10" t="s">
        <v>99</v>
      </c>
      <c r="B14" s="17" t="s">
        <v>10</v>
      </c>
      <c r="C14" s="78">
        <f>กร่อย_60!C14+ชายฝั่ง_60!C14+จืด_60!C14</f>
        <v>2792</v>
      </c>
      <c r="D14" s="45">
        <f>กร่อย_60!D14+ชายฝั่ง_60!D14+จืด_60!D14</f>
        <v>6333</v>
      </c>
      <c r="E14" s="45">
        <f>กร่อย_60!E14+ชายฝั่ง_60!E14+จืด_60!E14</f>
        <v>2624</v>
      </c>
      <c r="F14" s="45">
        <f>กร่อย_60!F14+ชายฝั่ง_60!F14+จืด_60!F14</f>
        <v>3.1972257439999994</v>
      </c>
      <c r="G14" s="45">
        <f>กร่อย_60!G14+ชายฝั่ง_60!G14+จืด_60!G14</f>
        <v>49.417968299999984</v>
      </c>
    </row>
    <row r="15" spans="1:7" x14ac:dyDescent="0.55000000000000004">
      <c r="A15" s="102" t="s">
        <v>11</v>
      </c>
      <c r="B15" s="103"/>
      <c r="C15" s="64">
        <f>SUM(C16:C24)</f>
        <v>27862</v>
      </c>
      <c r="D15" s="21">
        <f t="shared" ref="D15:G15" si="1">SUM(D16:D24)</f>
        <v>201450.29</v>
      </c>
      <c r="E15" s="21">
        <f t="shared" si="1"/>
        <v>178425.41750000001</v>
      </c>
      <c r="F15" s="21">
        <f t="shared" si="1"/>
        <v>168.31967090117234</v>
      </c>
      <c r="G15" s="21">
        <f t="shared" si="1"/>
        <v>4185.7515267586741</v>
      </c>
    </row>
    <row r="16" spans="1:7" x14ac:dyDescent="0.55000000000000004">
      <c r="A16" s="10" t="s">
        <v>100</v>
      </c>
      <c r="B16" s="11" t="s">
        <v>12</v>
      </c>
      <c r="C16" s="78">
        <f>กร่อย_60!C16+ชายฝั่ง_60!C16+จืด_60!C16</f>
        <v>2310</v>
      </c>
      <c r="D16" s="45">
        <f>กร่อย_60!D16+ชายฝั่ง_60!D16+จืด_60!D16</f>
        <v>20174.54</v>
      </c>
      <c r="E16" s="45">
        <f>กร่อย_60!E16+ชายฝั่ง_60!E16+จืด_60!E16</f>
        <v>35927.497499999998</v>
      </c>
      <c r="F16" s="45">
        <f>กร่อย_60!F16+ชายฝั่ง_60!F16+จืด_60!F16</f>
        <v>30.914856088364569</v>
      </c>
      <c r="G16" s="45">
        <f>กร่อย_60!G16+ชายฝั่ง_60!G16+จืด_60!G16</f>
        <v>980.14331953922385</v>
      </c>
    </row>
    <row r="17" spans="1:7" x14ac:dyDescent="0.55000000000000004">
      <c r="A17" s="10" t="s">
        <v>101</v>
      </c>
      <c r="B17" s="14" t="s">
        <v>13</v>
      </c>
      <c r="C17" s="78">
        <f>กร่อย_60!C17+ชายฝั่ง_60!C17+จืด_60!C17</f>
        <v>7362</v>
      </c>
      <c r="D17" s="45">
        <f>กร่อย_60!D17+ชายฝั่ง_60!D17+จืด_60!D17</f>
        <v>46032</v>
      </c>
      <c r="E17" s="45">
        <f>กร่อย_60!E17+ชายฝั่ง_60!E17+จืด_60!E17</f>
        <v>40463.869999999995</v>
      </c>
      <c r="F17" s="45">
        <f>กร่อย_60!F17+ชายฝั่ง_60!F17+จืด_60!F17</f>
        <v>39.972365467703227</v>
      </c>
      <c r="G17" s="45">
        <f>กร่อย_60!G17+ชายฝั่ง_60!G17+จืด_60!G17</f>
        <v>931.84950324946362</v>
      </c>
    </row>
    <row r="18" spans="1:7" x14ac:dyDescent="0.55000000000000004">
      <c r="A18" s="10" t="s">
        <v>102</v>
      </c>
      <c r="B18" s="14" t="s">
        <v>14</v>
      </c>
      <c r="C18" s="78">
        <f>กร่อย_60!C18+ชายฝั่ง_60!C18+จืด_60!C18</f>
        <v>1478</v>
      </c>
      <c r="D18" s="45">
        <f>กร่อย_60!D18+ชายฝั่ง_60!D18+จืด_60!D18</f>
        <v>11150</v>
      </c>
      <c r="E18" s="45">
        <f>กร่อย_60!E18+ชายฝั่ง_60!E18+จืด_60!E18</f>
        <v>8698</v>
      </c>
      <c r="F18" s="45">
        <f>กร่อย_60!F18+ชายฝั่ง_60!F18+จืด_60!F18</f>
        <v>9.8373156300718136</v>
      </c>
      <c r="G18" s="45">
        <f>กร่อย_60!G18+ชายฝั่ง_60!G18+จืด_60!G18</f>
        <v>182.39375661999998</v>
      </c>
    </row>
    <row r="19" spans="1:7" x14ac:dyDescent="0.55000000000000004">
      <c r="A19" s="10" t="s">
        <v>103</v>
      </c>
      <c r="B19" s="14" t="s">
        <v>15</v>
      </c>
      <c r="C19" s="78">
        <f>กร่อย_60!C19+ชายฝั่ง_60!C19+จืด_60!C19</f>
        <v>966</v>
      </c>
      <c r="D19" s="45">
        <f>กร่อย_60!D19+ชายฝั่ง_60!D19+จืด_60!D19</f>
        <v>8661.75</v>
      </c>
      <c r="E19" s="45">
        <f>กร่อย_60!E19+ชายฝั่ง_60!E19+จืด_60!E19</f>
        <v>24116.41</v>
      </c>
      <c r="F19" s="45">
        <f>กร่อย_60!F19+ชายฝั่ง_60!F19+จืด_60!F19</f>
        <v>20.682202361760439</v>
      </c>
      <c r="G19" s="45">
        <f>กร่อย_60!G19+ชายฝั่ง_60!G19+จืด_60!G19</f>
        <v>643.98112379157828</v>
      </c>
    </row>
    <row r="20" spans="1:7" x14ac:dyDescent="0.55000000000000004">
      <c r="A20" s="10" t="s">
        <v>104</v>
      </c>
      <c r="B20" s="14" t="s">
        <v>16</v>
      </c>
      <c r="C20" s="78">
        <f>กร่อย_60!C20+ชายฝั่ง_60!C20+จืด_60!C20</f>
        <v>2768</v>
      </c>
      <c r="D20" s="45">
        <f>กร่อย_60!D20+ชายฝั่ง_60!D20+จืด_60!D20</f>
        <v>14748</v>
      </c>
      <c r="E20" s="45">
        <f>กร่อย_60!E20+ชายฝั่ง_60!E20+จืด_60!E20</f>
        <v>14111</v>
      </c>
      <c r="F20" s="45">
        <f>กร่อย_60!F20+ชายฝั่ง_60!F20+จืด_60!F20</f>
        <v>12.892820971999999</v>
      </c>
      <c r="G20" s="45">
        <f>กร่อย_60!G20+ชายฝั่ง_60!G20+จืด_60!G20</f>
        <v>216.72183471999998</v>
      </c>
    </row>
    <row r="21" spans="1:7" x14ac:dyDescent="0.55000000000000004">
      <c r="A21" s="10" t="s">
        <v>105</v>
      </c>
      <c r="B21" s="14" t="s">
        <v>17</v>
      </c>
      <c r="C21" s="78">
        <f>กร่อย_60!C21+ชายฝั่ง_60!C21+จืด_60!C21</f>
        <v>3195</v>
      </c>
      <c r="D21" s="45">
        <f>กร่อย_60!D21+ชายฝั่ง_60!D21+จืด_60!D21</f>
        <v>24934</v>
      </c>
      <c r="E21" s="45">
        <f>กร่อย_60!E21+ชายฝั่ง_60!E21+จืด_60!E21</f>
        <v>19284</v>
      </c>
      <c r="F21" s="45">
        <f>กร่อย_60!F21+ชายฝั่ง_60!F21+จืด_60!F21</f>
        <v>19.234139560895052</v>
      </c>
      <c r="G21" s="45">
        <f>กร่อย_60!G21+ชายฝั่ง_60!G21+จืด_60!G21</f>
        <v>432.40591715999994</v>
      </c>
    </row>
    <row r="22" spans="1:7" x14ac:dyDescent="0.55000000000000004">
      <c r="A22" s="10" t="s">
        <v>106</v>
      </c>
      <c r="B22" s="14" t="s">
        <v>18</v>
      </c>
      <c r="C22" s="78">
        <f>กร่อย_60!C22+ชายฝั่ง_60!C22+จืด_60!C22</f>
        <v>1016</v>
      </c>
      <c r="D22" s="45">
        <f>กร่อย_60!D22+ชายฝั่ง_60!D22+จืด_60!D22</f>
        <v>7462</v>
      </c>
      <c r="E22" s="45">
        <f>กร่อย_60!E22+ชายฝั่ง_60!E22+จืด_60!E22</f>
        <v>12014.2</v>
      </c>
      <c r="F22" s="45">
        <f>กร่อย_60!F22+ชายฝั่ง_60!F22+จืด_60!F22</f>
        <v>10.415401587760936</v>
      </c>
      <c r="G22" s="45">
        <f>กร่อย_60!G22+ชายฝั่ง_60!G22+จืด_60!G22</f>
        <v>324.41759569847676</v>
      </c>
    </row>
    <row r="23" spans="1:7" x14ac:dyDescent="0.55000000000000004">
      <c r="A23" s="10" t="s">
        <v>107</v>
      </c>
      <c r="B23" s="14" t="s">
        <v>19</v>
      </c>
      <c r="C23" s="78">
        <f>กร่อย_60!C23+ชายฝั่ง_60!C23+จืด_60!C23</f>
        <v>3622</v>
      </c>
      <c r="D23" s="45">
        <f>กร่อย_60!D23+ชายฝั่ง_60!D23+จืด_60!D23</f>
        <v>64021</v>
      </c>
      <c r="E23" s="45">
        <f>กร่อย_60!E23+ชายฝั่ง_60!E23+จืด_60!E23</f>
        <v>21073.440000000002</v>
      </c>
      <c r="F23" s="45">
        <f>กร่อย_60!F23+ชายฝั่ง_60!F23+จืด_60!F23</f>
        <v>22.901752984616316</v>
      </c>
      <c r="G23" s="45">
        <f>กร่อย_60!G23+ชายฝั่ง_60!G23+จืด_60!G23</f>
        <v>455.82346025993212</v>
      </c>
    </row>
    <row r="24" spans="1:7" x14ac:dyDescent="0.55000000000000004">
      <c r="A24" s="10" t="s">
        <v>108</v>
      </c>
      <c r="B24" s="17" t="s">
        <v>20</v>
      </c>
      <c r="C24" s="78">
        <f>กร่อย_60!C24+ชายฝั่ง_60!C24+จืด_60!C24</f>
        <v>5145</v>
      </c>
      <c r="D24" s="45">
        <f>กร่อย_60!D24+ชายฝั่ง_60!D24+จืด_60!D24</f>
        <v>4267</v>
      </c>
      <c r="E24" s="45">
        <f>กร่อย_60!E24+ชายฝั่ง_60!E24+จืด_60!E24</f>
        <v>2737</v>
      </c>
      <c r="F24" s="45">
        <f>กร่อย_60!F24+ชายฝั่ง_60!F24+จืด_60!F24</f>
        <v>1.4688162480000002</v>
      </c>
      <c r="G24" s="45">
        <f>กร่อย_60!G24+ชายฝั่ง_60!G24+จืด_60!G24</f>
        <v>18.015015720000001</v>
      </c>
    </row>
    <row r="25" spans="1:7" x14ac:dyDescent="0.55000000000000004">
      <c r="A25" s="102" t="s">
        <v>21</v>
      </c>
      <c r="B25" s="103"/>
      <c r="C25" s="9">
        <f t="shared" ref="C25:G25" si="2">SUM(C26:C45)</f>
        <v>188697</v>
      </c>
      <c r="D25" s="9">
        <f t="shared" si="2"/>
        <v>200720</v>
      </c>
      <c r="E25" s="9">
        <f t="shared" si="2"/>
        <v>65928</v>
      </c>
      <c r="F25" s="21">
        <f t="shared" si="2"/>
        <v>71.457373148000002</v>
      </c>
      <c r="G25" s="21">
        <f t="shared" si="2"/>
        <v>1164.1293815799997</v>
      </c>
    </row>
    <row r="26" spans="1:7" x14ac:dyDescent="0.55000000000000004">
      <c r="A26" s="10" t="s">
        <v>109</v>
      </c>
      <c r="B26" s="11" t="s">
        <v>110</v>
      </c>
      <c r="C26" s="78">
        <f>กร่อย_60!C26+ชายฝั่ง_60!C26+จืด_60!C26</f>
        <v>4972</v>
      </c>
      <c r="D26" s="45">
        <f>กร่อย_60!D26+ชายฝั่ง_60!D26+จืด_60!D26</f>
        <v>12103</v>
      </c>
      <c r="E26" s="45">
        <f>กร่อย_60!E26+ชายฝั่ง_60!E26+จืด_60!E26</f>
        <v>3302</v>
      </c>
      <c r="F26" s="45">
        <f>กร่อย_60!F26+ชายฝั่ง_60!F26+จืด_60!F26</f>
        <v>9.4380873039999997</v>
      </c>
      <c r="G26" s="45">
        <f>กร่อย_60!G26+ชายฝั่ง_60!G26+จืด_60!G26</f>
        <v>105.12871422000001</v>
      </c>
    </row>
    <row r="27" spans="1:7" x14ac:dyDescent="0.55000000000000004">
      <c r="A27" s="10" t="s">
        <v>111</v>
      </c>
      <c r="B27" s="14" t="s">
        <v>22</v>
      </c>
      <c r="C27" s="78">
        <f>กร่อย_60!C27+ชายฝั่ง_60!C27+จืด_60!C27</f>
        <v>18826</v>
      </c>
      <c r="D27" s="45">
        <f>กร่อย_60!D27+ชายฝั่ง_60!D27+จืด_60!D27</f>
        <v>20335</v>
      </c>
      <c r="E27" s="45">
        <f>กร่อย_60!E27+ชายฝั่ง_60!E27+จืด_60!E27</f>
        <v>8888</v>
      </c>
      <c r="F27" s="45">
        <f>กร่อย_60!F27+ชายฝั่ง_60!F27+จืด_60!F27</f>
        <v>9.5610884879999976</v>
      </c>
      <c r="G27" s="45">
        <f>กร่อย_60!G27+ชายฝั่ง_60!G27+จืด_60!G27</f>
        <v>169.50188051999999</v>
      </c>
    </row>
    <row r="28" spans="1:7" x14ac:dyDescent="0.55000000000000004">
      <c r="A28" s="10" t="s">
        <v>112</v>
      </c>
      <c r="B28" s="14" t="s">
        <v>23</v>
      </c>
      <c r="C28" s="78">
        <f>กร่อย_60!C28+ชายฝั่ง_60!C28+จืด_60!C28</f>
        <v>21042</v>
      </c>
      <c r="D28" s="45">
        <f>กร่อย_60!D28+ชายฝั่ง_60!D28+จืด_60!D28</f>
        <v>20399</v>
      </c>
      <c r="E28" s="45">
        <f>กร่อย_60!E28+ชายฝั่ง_60!E28+จืด_60!E28</f>
        <v>6053</v>
      </c>
      <c r="F28" s="45">
        <f>กร่อย_60!F28+ชายฝั่ง_60!F28+จืด_60!F28</f>
        <v>6.1128635479999982</v>
      </c>
      <c r="G28" s="45">
        <f>กร่อย_60!G28+ชายฝั่ง_60!G28+จืด_60!G28</f>
        <v>104.44390651999996</v>
      </c>
    </row>
    <row r="29" spans="1:7" x14ac:dyDescent="0.55000000000000004">
      <c r="A29" s="10" t="s">
        <v>113</v>
      </c>
      <c r="B29" s="14" t="s">
        <v>24</v>
      </c>
      <c r="C29" s="78">
        <f>กร่อย_60!C29+ชายฝั่ง_60!C29+จืด_60!C29</f>
        <v>6940</v>
      </c>
      <c r="D29" s="45">
        <f>กร่อย_60!D29+ชายฝั่ง_60!D29+จืด_60!D29</f>
        <v>4622</v>
      </c>
      <c r="E29" s="45">
        <f>กร่อย_60!E29+ชายฝั่ง_60!E29+จืด_60!E29</f>
        <v>1480</v>
      </c>
      <c r="F29" s="45">
        <f>กร่อย_60!F29+ชายฝั่ง_60!F29+จืด_60!F29</f>
        <v>1.625201804</v>
      </c>
      <c r="G29" s="45">
        <f>กร่อย_60!G29+ชายฝั่ง_60!G29+จืด_60!G29</f>
        <v>28.96933082</v>
      </c>
    </row>
    <row r="30" spans="1:7" x14ac:dyDescent="0.55000000000000004">
      <c r="A30" s="10" t="s">
        <v>114</v>
      </c>
      <c r="B30" s="14" t="s">
        <v>25</v>
      </c>
      <c r="C30" s="78">
        <f>กร่อย_60!C30+ชายฝั่ง_60!C30+จืด_60!C30</f>
        <v>17136</v>
      </c>
      <c r="D30" s="45">
        <f>กร่อย_60!D30+ชายฝั่ง_60!D30+จืด_60!D30</f>
        <v>25560</v>
      </c>
      <c r="E30" s="45">
        <f>กร่อย_60!E30+ชายฝั่ง_60!E30+จืด_60!E30</f>
        <v>9517</v>
      </c>
      <c r="F30" s="45">
        <f>กร่อย_60!F30+ชายฝั่ง_60!F30+จืด_60!F30</f>
        <v>8.1261972919999987</v>
      </c>
      <c r="G30" s="45">
        <f>กร่อย_60!G30+ชายฝั่ง_60!G30+จืด_60!G30</f>
        <v>133.00362611999998</v>
      </c>
    </row>
    <row r="31" spans="1:7" x14ac:dyDescent="0.55000000000000004">
      <c r="A31" s="10" t="s">
        <v>115</v>
      </c>
      <c r="B31" s="14" t="s">
        <v>26</v>
      </c>
      <c r="C31" s="78">
        <f>กร่อย_60!C31+ชายฝั่ง_60!C31+จืด_60!C31</f>
        <v>4683</v>
      </c>
      <c r="D31" s="45">
        <f>กร่อย_60!D31+ชายฝั่ง_60!D31+จืด_60!D31</f>
        <v>9740</v>
      </c>
      <c r="E31" s="45">
        <f>กร่อย_60!E31+ชายฝั่ง_60!E31+จืด_60!E31</f>
        <v>4329</v>
      </c>
      <c r="F31" s="45">
        <f>กร่อย_60!F31+ชายฝั่ง_60!F31+จืด_60!F31</f>
        <v>4.4604865919999996</v>
      </c>
      <c r="G31" s="45">
        <f>กร่อย_60!G31+ชายฝั่ง_60!G31+จืด_60!G31</f>
        <v>76.309972099999996</v>
      </c>
    </row>
    <row r="32" spans="1:7" x14ac:dyDescent="0.55000000000000004">
      <c r="A32" s="10" t="s">
        <v>116</v>
      </c>
      <c r="B32" s="14" t="s">
        <v>27</v>
      </c>
      <c r="C32" s="78">
        <f>กร่อย_60!C32+ชายฝั่ง_60!C32+จืด_60!C32</f>
        <v>6048</v>
      </c>
      <c r="D32" s="45">
        <f>กร่อย_60!D32+ชายฝั่ง_60!D32+จืด_60!D32</f>
        <v>6036</v>
      </c>
      <c r="E32" s="45">
        <f>กร่อย_60!E32+ชายฝั่ง_60!E32+จืด_60!E32</f>
        <v>1967</v>
      </c>
      <c r="F32" s="45">
        <f>กร่อย_60!F32+ชายฝั่ง_60!F32+จืด_60!F32</f>
        <v>1.5520548879999998</v>
      </c>
      <c r="G32" s="45">
        <f>กร่อย_60!G32+ชายฝั่ง_60!G32+จืด_60!G32</f>
        <v>24.210225940000001</v>
      </c>
    </row>
    <row r="33" spans="1:7" x14ac:dyDescent="0.55000000000000004">
      <c r="A33" s="10" t="s">
        <v>117</v>
      </c>
      <c r="B33" s="14" t="s">
        <v>28</v>
      </c>
      <c r="C33" s="78">
        <f>กร่อย_60!C33+ชายฝั่ง_60!C33+จืด_60!C33</f>
        <v>13270</v>
      </c>
      <c r="D33" s="45">
        <f>กร่อย_60!D33+ชายฝั่ง_60!D33+จืด_60!D33</f>
        <v>9513</v>
      </c>
      <c r="E33" s="45">
        <f>กร่อย_60!E33+ชายฝั่ง_60!E33+จืด_60!E33</f>
        <v>2295</v>
      </c>
      <c r="F33" s="45">
        <f>กร่อย_60!F33+ชายฝั่ง_60!F33+จืด_60!F33</f>
        <v>2.3697341799999996</v>
      </c>
      <c r="G33" s="45">
        <f>กร่อย_60!G33+ชายฝั่ง_60!G33+จืด_60!G33</f>
        <v>41.579206199999994</v>
      </c>
    </row>
    <row r="34" spans="1:7" x14ac:dyDescent="0.55000000000000004">
      <c r="A34" s="10" t="s">
        <v>118</v>
      </c>
      <c r="B34" s="14" t="s">
        <v>29</v>
      </c>
      <c r="C34" s="78">
        <f>กร่อย_60!C34+ชายฝั่ง_60!C34+จืด_60!C34</f>
        <v>10242</v>
      </c>
      <c r="D34" s="45">
        <f>กร่อย_60!D34+ชายฝั่ง_60!D34+จืด_60!D34</f>
        <v>9348</v>
      </c>
      <c r="E34" s="45">
        <f>กร่อย_60!E34+ชายฝั่ง_60!E34+จืด_60!E34</f>
        <v>3899</v>
      </c>
      <c r="F34" s="45">
        <f>กร่อย_60!F34+ชายฝั่ง_60!F34+จืด_60!F34</f>
        <v>3.6844177519999999</v>
      </c>
      <c r="G34" s="45">
        <f>กร่อย_60!G34+ชายฝั่ง_60!G34+จืด_60!G34</f>
        <v>62.583990419999999</v>
      </c>
    </row>
    <row r="35" spans="1:7" x14ac:dyDescent="0.55000000000000004">
      <c r="A35" s="10" t="s">
        <v>119</v>
      </c>
      <c r="B35" s="14" t="s">
        <v>30</v>
      </c>
      <c r="C35" s="78">
        <f>กร่อย_60!C35+ชายฝั่ง_60!C35+จืด_60!C35</f>
        <v>4206</v>
      </c>
      <c r="D35" s="45">
        <f>กร่อย_60!D35+ชายฝั่ง_60!D35+จืด_60!D35</f>
        <v>2904</v>
      </c>
      <c r="E35" s="45">
        <f>กร่อย_60!E35+ชายฝั่ง_60!E35+จืด_60!E35</f>
        <v>606</v>
      </c>
      <c r="F35" s="45">
        <f>กร่อย_60!F35+ชายฝั่ง_60!F35+จืด_60!F35</f>
        <v>0.4956591119999999</v>
      </c>
      <c r="G35" s="45">
        <f>กร่อย_60!G35+ชายฝั่ง_60!G35+จืด_60!G35</f>
        <v>7.9642461600000001</v>
      </c>
    </row>
    <row r="36" spans="1:7" x14ac:dyDescent="0.55000000000000004">
      <c r="A36" s="10" t="s">
        <v>120</v>
      </c>
      <c r="B36" s="14" t="s">
        <v>31</v>
      </c>
      <c r="C36" s="78">
        <f>กร่อย_60!C36+ชายฝั่ง_60!C36+จืด_60!C36</f>
        <v>4397</v>
      </c>
      <c r="D36" s="45">
        <f>กร่อย_60!D36+ชายฝั่ง_60!D36+จืด_60!D36</f>
        <v>6479</v>
      </c>
      <c r="E36" s="45">
        <f>กร่อย_60!E36+ชายฝั่ง_60!E36+จืด_60!E36</f>
        <v>2533</v>
      </c>
      <c r="F36" s="45">
        <f>กร่อย_60!F36+ชายฝั่ง_60!F36+จืด_60!F36</f>
        <v>2.6795457799999998</v>
      </c>
      <c r="G36" s="45">
        <f>กร่อย_60!G36+ชายฝั่ง_60!G36+จืด_60!G36</f>
        <v>43.333949419999996</v>
      </c>
    </row>
    <row r="37" spans="1:7" x14ac:dyDescent="0.55000000000000004">
      <c r="A37" s="10" t="s">
        <v>121</v>
      </c>
      <c r="B37" s="14" t="s">
        <v>32</v>
      </c>
      <c r="C37" s="78">
        <f>กร่อย_60!C37+ชายฝั่ง_60!C37+จืด_60!C37</f>
        <v>11578</v>
      </c>
      <c r="D37" s="45">
        <f>กร่อย_60!D37+ชายฝั่ง_60!D37+จืด_60!D37</f>
        <v>12487</v>
      </c>
      <c r="E37" s="45">
        <f>กร่อย_60!E37+ชายฝั่ง_60!E37+จืด_60!E37</f>
        <v>2154</v>
      </c>
      <c r="F37" s="45">
        <f>กร่อย_60!F37+ชายฝั่ง_60!F37+จืด_60!F37</f>
        <v>2.3457938399999998</v>
      </c>
      <c r="G37" s="45">
        <f>กร่อย_60!G37+ชายฝั่ง_60!G37+จืด_60!G37</f>
        <v>41.844268439999993</v>
      </c>
    </row>
    <row r="38" spans="1:7" x14ac:dyDescent="0.55000000000000004">
      <c r="A38" s="10" t="s">
        <v>122</v>
      </c>
      <c r="B38" s="14" t="s">
        <v>33</v>
      </c>
      <c r="C38" s="78">
        <f>กร่อย_60!C38+ชายฝั่ง_60!C38+จืด_60!C38</f>
        <v>4188</v>
      </c>
      <c r="D38" s="45">
        <f>กร่อย_60!D38+ชายฝั่ง_60!D38+จืด_60!D38</f>
        <v>2495</v>
      </c>
      <c r="E38" s="45">
        <f>กร่อย_60!E38+ชายฝั่ง_60!E38+จืด_60!E38</f>
        <v>922</v>
      </c>
      <c r="F38" s="45">
        <f>กร่อย_60!F38+ชายฝั่ง_60!F38+จืด_60!F38</f>
        <v>0.86173239199999996</v>
      </c>
      <c r="G38" s="45">
        <f>กร่อย_60!G38+ชายฝั่ง_60!G38+จืด_60!G38</f>
        <v>14.565053679999995</v>
      </c>
    </row>
    <row r="39" spans="1:7" x14ac:dyDescent="0.55000000000000004">
      <c r="A39" s="10" t="s">
        <v>123</v>
      </c>
      <c r="B39" s="14" t="s">
        <v>34</v>
      </c>
      <c r="C39" s="78">
        <f>กร่อย_60!C39+ชายฝั่ง_60!C39+จืด_60!C39</f>
        <v>7984</v>
      </c>
      <c r="D39" s="45">
        <f>กร่อย_60!D39+ชายฝั่ง_60!D39+จืด_60!D39</f>
        <v>7890</v>
      </c>
      <c r="E39" s="45">
        <f>กร่อย_60!E39+ชายฝั่ง_60!E39+จืด_60!E39</f>
        <v>1709</v>
      </c>
      <c r="F39" s="45">
        <f>กร่อย_60!F39+ชายฝั่ง_60!F39+จืด_60!F39</f>
        <v>1.75559792</v>
      </c>
      <c r="G39" s="45">
        <f>กร่อย_60!G39+ชายฝั่ง_60!G39+จืด_60!G39</f>
        <v>30.75262073999999</v>
      </c>
    </row>
    <row r="40" spans="1:7" x14ac:dyDescent="0.55000000000000004">
      <c r="A40" s="10" t="s">
        <v>124</v>
      </c>
      <c r="B40" s="14" t="s">
        <v>35</v>
      </c>
      <c r="C40" s="78">
        <f>กร่อย_60!C40+ชายฝั่ง_60!C40+จืด_60!C40</f>
        <v>9829</v>
      </c>
      <c r="D40" s="45">
        <f>กร่อย_60!D40+ชายฝั่ง_60!D40+จืด_60!D40</f>
        <v>7088</v>
      </c>
      <c r="E40" s="45">
        <f>กร่อย_60!E40+ชายฝั่ง_60!E40+จืด_60!E40</f>
        <v>1886</v>
      </c>
      <c r="F40" s="45">
        <f>กร่อย_60!F40+ชายฝั่ง_60!F40+จืด_60!F40</f>
        <v>1.582254944</v>
      </c>
      <c r="G40" s="45">
        <f>กร่อย_60!G40+ชายฝั่ง_60!G40+จืด_60!G40</f>
        <v>24.408037239999992</v>
      </c>
    </row>
    <row r="41" spans="1:7" x14ac:dyDescent="0.55000000000000004">
      <c r="A41" s="10" t="s">
        <v>125</v>
      </c>
      <c r="B41" s="14" t="s">
        <v>36</v>
      </c>
      <c r="C41" s="78">
        <f>กร่อย_60!C41+ชายฝั่ง_60!C41+จืด_60!C41</f>
        <v>12923</v>
      </c>
      <c r="D41" s="45">
        <f>กร่อย_60!D41+ชายฝั่ง_60!D41+จืด_60!D41</f>
        <v>19363</v>
      </c>
      <c r="E41" s="45">
        <f>กร่อย_60!E41+ชายฝั่ง_60!E41+จืด_60!E41</f>
        <v>4741</v>
      </c>
      <c r="F41" s="45">
        <f>กร่อย_60!F41+ชายฝั่ง_60!F41+จืด_60!F41</f>
        <v>4.6745561239999986</v>
      </c>
      <c r="G41" s="45">
        <f>กร่อย_60!G41+ชายฝั่ง_60!G41+จืด_60!G41</f>
        <v>80.405054839999977</v>
      </c>
    </row>
    <row r="42" spans="1:7" x14ac:dyDescent="0.55000000000000004">
      <c r="A42" s="10" t="s">
        <v>126</v>
      </c>
      <c r="B42" s="14" t="s">
        <v>37</v>
      </c>
      <c r="C42" s="78">
        <f>กร่อย_60!C42+ชายฝั่ง_60!C42+จืด_60!C42</f>
        <v>10014</v>
      </c>
      <c r="D42" s="45">
        <f>กร่อย_60!D42+ชายฝั่ง_60!D42+จืด_60!D42</f>
        <v>7082</v>
      </c>
      <c r="E42" s="45">
        <f>กร่อย_60!E42+ชายฝั่ง_60!E42+จืด_60!E42</f>
        <v>4378</v>
      </c>
      <c r="F42" s="45">
        <f>กร่อย_60!F42+ชายฝั่ง_60!F42+จืด_60!F42</f>
        <v>4.7118682399999994</v>
      </c>
      <c r="G42" s="45">
        <f>กร่อย_60!G42+ชายฝั่ง_60!G42+จืด_60!G42</f>
        <v>80.183162599999974</v>
      </c>
    </row>
    <row r="43" spans="1:7" x14ac:dyDescent="0.55000000000000004">
      <c r="A43" s="10" t="s">
        <v>127</v>
      </c>
      <c r="B43" s="14" t="s">
        <v>38</v>
      </c>
      <c r="C43" s="78">
        <f>กร่อย_60!C43+ชายฝั่ง_60!C43+จืด_60!C43</f>
        <v>8811</v>
      </c>
      <c r="D43" s="45">
        <f>กร่อย_60!D43+ชายฝั่ง_60!D43+จืด_60!D43</f>
        <v>8080</v>
      </c>
      <c r="E43" s="45">
        <f>กร่อย_60!E43+ชายฝั่ง_60!E43+จืด_60!E43</f>
        <v>2495</v>
      </c>
      <c r="F43" s="45">
        <f>กร่อย_60!F43+ชายฝั่ง_60!F43+จืด_60!F43</f>
        <v>2.6338381159999997</v>
      </c>
      <c r="G43" s="45">
        <f>กร่อย_60!G43+ชายฝั่ง_60!G43+จืด_60!G43</f>
        <v>46.491157959999995</v>
      </c>
    </row>
    <row r="44" spans="1:7" x14ac:dyDescent="0.55000000000000004">
      <c r="A44" s="10" t="s">
        <v>112</v>
      </c>
      <c r="B44" s="14" t="s">
        <v>39</v>
      </c>
      <c r="C44" s="78">
        <f>กร่อย_60!C44+ชายฝั่ง_60!C44+จืด_60!C44</f>
        <v>4581</v>
      </c>
      <c r="D44" s="45">
        <f>กร่อย_60!D44+ชายฝั่ง_60!D44+จืด_60!D44</f>
        <v>4227</v>
      </c>
      <c r="E44" s="45">
        <f>กร่อย_60!E44+ชายฝั่ง_60!E44+จืด_60!E44</f>
        <v>1436</v>
      </c>
      <c r="F44" s="45">
        <f>กร่อย_60!F44+ชายฝั่ง_60!F44+จืด_60!F44</f>
        <v>1.504182484</v>
      </c>
      <c r="G44" s="45">
        <f>กร่อย_60!G44+ชายฝั่ง_60!G44+จืด_60!G44</f>
        <v>26.512928459999994</v>
      </c>
    </row>
    <row r="45" spans="1:7" x14ac:dyDescent="0.55000000000000004">
      <c r="A45" s="10" t="s">
        <v>128</v>
      </c>
      <c r="B45" s="17" t="s">
        <v>40</v>
      </c>
      <c r="C45" s="78">
        <f>กร่อย_60!C45+ชายฝั่ง_60!C45+จืด_60!C45</f>
        <v>7027</v>
      </c>
      <c r="D45" s="45">
        <f>กร่อย_60!D45+ชายฝั่ง_60!D45+จืด_60!D45</f>
        <v>4969</v>
      </c>
      <c r="E45" s="45">
        <f>กร่อย_60!E45+ชายฝั่ง_60!E45+จืด_60!E45</f>
        <v>1338</v>
      </c>
      <c r="F45" s="45">
        <f>กร่อย_60!F45+ชายฝั่ง_60!F45+จืด_60!F45</f>
        <v>1.2822123479999998</v>
      </c>
      <c r="G45" s="45">
        <f>กร่อย_60!G45+ชายฝั่ง_60!G45+จืด_60!G45</f>
        <v>21.938049179999997</v>
      </c>
    </row>
    <row r="46" spans="1:7" x14ac:dyDescent="0.55000000000000004">
      <c r="A46" s="102" t="s">
        <v>41</v>
      </c>
      <c r="B46" s="103"/>
      <c r="C46" s="64">
        <f t="shared" ref="C46:G46" si="3">SUM(C47:C63)</f>
        <v>117190</v>
      </c>
      <c r="D46" s="21">
        <f t="shared" si="3"/>
        <v>114316</v>
      </c>
      <c r="E46" s="21">
        <f t="shared" si="3"/>
        <v>70551</v>
      </c>
      <c r="F46" s="21">
        <f t="shared" si="3"/>
        <v>58.476709732000003</v>
      </c>
      <c r="G46" s="21">
        <f t="shared" si="3"/>
        <v>907.37956145999988</v>
      </c>
    </row>
    <row r="47" spans="1:7" x14ac:dyDescent="0.55000000000000004">
      <c r="A47" s="10" t="s">
        <v>129</v>
      </c>
      <c r="B47" s="11" t="s">
        <v>42</v>
      </c>
      <c r="C47" s="78">
        <f>กร่อย_60!C47+ชายฝั่ง_60!C47+จืด_60!C47</f>
        <v>2953</v>
      </c>
      <c r="D47" s="45">
        <f>กร่อย_60!D47+ชายฝั่ง_60!D47+จืด_60!D47</f>
        <v>3582</v>
      </c>
      <c r="E47" s="45">
        <f>กร่อย_60!E47+ชายฝั่ง_60!E47+จืด_60!E47</f>
        <v>2079</v>
      </c>
      <c r="F47" s="45">
        <f>กร่อย_60!F47+ชายฝั่ง_60!F47+จืด_60!F47</f>
        <v>1.3683085359999998</v>
      </c>
      <c r="G47" s="45">
        <f>กร่อย_60!G47+ชายฝั่ง_60!G47+จืด_60!G47</f>
        <v>19.20740778</v>
      </c>
    </row>
    <row r="48" spans="1:7" s="2" customFormat="1" x14ac:dyDescent="0.55000000000000004">
      <c r="A48" s="10" t="s">
        <v>130</v>
      </c>
      <c r="B48" s="14" t="s">
        <v>43</v>
      </c>
      <c r="C48" s="78">
        <f>กร่อย_60!C48+ชายฝั่ง_60!C48+จืด_60!C48</f>
        <v>13975</v>
      </c>
      <c r="D48" s="45">
        <f>กร่อย_60!D48+ชายฝั่ง_60!D48+จืด_60!D48</f>
        <v>21766</v>
      </c>
      <c r="E48" s="45">
        <f>กร่อย_60!E48+ชายฝั่ง_60!E48+จืด_60!E48</f>
        <v>12397</v>
      </c>
      <c r="F48" s="45">
        <f>กร่อย_60!F48+ชายฝั่ง_60!F48+จืด_60!F48</f>
        <v>12.334563132</v>
      </c>
      <c r="G48" s="45">
        <f>กร่อย_60!G48+ชายฝั่ง_60!G48+จืด_60!G48</f>
        <v>205.77860785999999</v>
      </c>
    </row>
    <row r="49" spans="1:7" x14ac:dyDescent="0.55000000000000004">
      <c r="A49" s="10" t="s">
        <v>131</v>
      </c>
      <c r="B49" s="14" t="s">
        <v>44</v>
      </c>
      <c r="C49" s="78">
        <f>กร่อย_60!C49+ชายฝั่ง_60!C49+จืด_60!C49</f>
        <v>6903</v>
      </c>
      <c r="D49" s="45">
        <f>กร่อย_60!D49+ชายฝั่ง_60!D49+จืด_60!D49</f>
        <v>4883</v>
      </c>
      <c r="E49" s="45">
        <f>กร่อย_60!E49+ชายฝั่ง_60!E49+จืด_60!E49</f>
        <v>3644</v>
      </c>
      <c r="F49" s="45">
        <f>กร่อย_60!F49+ชายฝั่ง_60!F49+จืด_60!F49</f>
        <v>3.7398273839999998</v>
      </c>
      <c r="G49" s="45">
        <f>กร่อย_60!G49+ชายฝั่ง_60!G49+จืด_60!G49</f>
        <v>65.351142119999977</v>
      </c>
    </row>
    <row r="50" spans="1:7" x14ac:dyDescent="0.55000000000000004">
      <c r="A50" s="10" t="s">
        <v>132</v>
      </c>
      <c r="B50" s="14" t="s">
        <v>45</v>
      </c>
      <c r="C50" s="78">
        <f>กร่อย_60!C50+ชายฝั่ง_60!C50+จืด_60!C50</f>
        <v>6142</v>
      </c>
      <c r="D50" s="45">
        <f>กร่อย_60!D50+ชายฝั่ง_60!D50+จืด_60!D50</f>
        <v>5861</v>
      </c>
      <c r="E50" s="45">
        <f>กร่อย_60!E50+ชายฝั่ง_60!E50+จืด_60!E50</f>
        <v>2262</v>
      </c>
      <c r="F50" s="45">
        <f>กร่อย_60!F50+ชายฝั่ง_60!F50+จืด_60!F50</f>
        <v>2.1636652159999996</v>
      </c>
      <c r="G50" s="45">
        <f>กร่อย_60!G50+ชายฝั่ง_60!G50+จืด_60!G50</f>
        <v>36.994891319999994</v>
      </c>
    </row>
    <row r="51" spans="1:7" x14ac:dyDescent="0.55000000000000004">
      <c r="A51" s="10" t="s">
        <v>133</v>
      </c>
      <c r="B51" s="14" t="s">
        <v>46</v>
      </c>
      <c r="C51" s="78">
        <f>กร่อย_60!C51+ชายฝั่ง_60!C51+จืด_60!C51</f>
        <v>7001</v>
      </c>
      <c r="D51" s="45">
        <f>กร่อย_60!D51+ชายฝั่ง_60!D51+จืด_60!D51</f>
        <v>7114</v>
      </c>
      <c r="E51" s="45">
        <f>กร่อย_60!E51+ชายฝั่ง_60!E51+จืด_60!E51</f>
        <v>11225</v>
      </c>
      <c r="F51" s="45">
        <f>กร่อย_60!F51+ชายฝั่ง_60!F51+จืด_60!F51</f>
        <v>6.9061306</v>
      </c>
      <c r="G51" s="45">
        <f>กร่อย_60!G51+ชายฝั่ง_60!G51+จืด_60!G51</f>
        <v>93.495232780000009</v>
      </c>
    </row>
    <row r="52" spans="1:7" x14ac:dyDescent="0.55000000000000004">
      <c r="A52" s="10" t="s">
        <v>134</v>
      </c>
      <c r="B52" s="14" t="s">
        <v>47</v>
      </c>
      <c r="C52" s="78">
        <f>กร่อย_60!C52+ชายฝั่ง_60!C52+จืด_60!C52</f>
        <v>6101</v>
      </c>
      <c r="D52" s="45">
        <f>กร่อย_60!D52+ชายฝั่ง_60!D52+จืด_60!D52</f>
        <v>3571</v>
      </c>
      <c r="E52" s="45">
        <f>กร่อย_60!E52+ชายฝั่ง_60!E52+จืด_60!E52</f>
        <v>1503</v>
      </c>
      <c r="F52" s="45">
        <f>กร่อย_60!F52+ชายฝั่ง_60!F52+จืด_60!F52</f>
        <v>1.4075352560000001</v>
      </c>
      <c r="G52" s="45">
        <f>กร่อย_60!G52+ชายฝั่ง_60!G52+จืด_60!G52</f>
        <v>23.883242579999997</v>
      </c>
    </row>
    <row r="53" spans="1:7" x14ac:dyDescent="0.55000000000000004">
      <c r="A53" s="10" t="s">
        <v>135</v>
      </c>
      <c r="B53" s="14" t="s">
        <v>48</v>
      </c>
      <c r="C53" s="78">
        <f>กร่อย_60!C53+ชายฝั่ง_60!C53+จืด_60!C53</f>
        <v>9076</v>
      </c>
      <c r="D53" s="45">
        <f>กร่อย_60!D53+ชายฝั่ง_60!D53+จืด_60!D53</f>
        <v>8168</v>
      </c>
      <c r="E53" s="45">
        <f>กร่อย_60!E53+ชายฝั่ง_60!E53+จืด_60!E53</f>
        <v>5970</v>
      </c>
      <c r="F53" s="45">
        <f>กร่อย_60!F53+ชายฝั่ง_60!F53+จืด_60!F53</f>
        <v>5.927799136</v>
      </c>
      <c r="G53" s="45">
        <f>กร่อย_60!G53+ชายฝั่ง_60!G53+จืด_60!G53</f>
        <v>101.285985</v>
      </c>
    </row>
    <row r="54" spans="1:7" x14ac:dyDescent="0.55000000000000004">
      <c r="A54" s="10" t="s">
        <v>136</v>
      </c>
      <c r="B54" s="14" t="s">
        <v>49</v>
      </c>
      <c r="C54" s="78">
        <f>กร่อย_60!C54+ชายฝั่ง_60!C54+จืด_60!C54</f>
        <v>5355</v>
      </c>
      <c r="D54" s="45">
        <f>กร่อย_60!D54+ชายฝั่ง_60!D54+จืด_60!D54</f>
        <v>6798</v>
      </c>
      <c r="E54" s="45">
        <f>กร่อย_60!E54+ชายฝั่ง_60!E54+จืด_60!E54</f>
        <v>5664</v>
      </c>
      <c r="F54" s="45">
        <f>กร่อย_60!F54+ชายฝั่ง_60!F54+จืด_60!F54</f>
        <v>3.8150045800000001</v>
      </c>
      <c r="G54" s="45">
        <f>กร่อย_60!G54+ชายฝั่ง_60!G54+จืด_60!G54</f>
        <v>54.002910859999986</v>
      </c>
    </row>
    <row r="55" spans="1:7" x14ac:dyDescent="0.55000000000000004">
      <c r="A55" s="10" t="s">
        <v>137</v>
      </c>
      <c r="B55" s="14" t="s">
        <v>50</v>
      </c>
      <c r="C55" s="78">
        <f>กร่อย_60!C55+ชายฝั่ง_60!C55+จืด_60!C55</f>
        <v>9557</v>
      </c>
      <c r="D55" s="45">
        <f>กร่อย_60!D55+ชายฝั่ง_60!D55+จืด_60!D55</f>
        <v>11501</v>
      </c>
      <c r="E55" s="45">
        <f>กร่อย_60!E55+ชายฝั่ง_60!E55+จืด_60!E55</f>
        <v>7005</v>
      </c>
      <c r="F55" s="45">
        <f>กร่อย_60!F55+ชายฝั่ง_60!F55+จืด_60!F55</f>
        <v>5.3325680279999998</v>
      </c>
      <c r="G55" s="45">
        <f>กร่อย_60!G55+ชายฝั่ง_60!G55+จืด_60!G55</f>
        <v>82.444301639999992</v>
      </c>
    </row>
    <row r="56" spans="1:7" s="2" customFormat="1" x14ac:dyDescent="0.55000000000000004">
      <c r="A56" s="10" t="s">
        <v>138</v>
      </c>
      <c r="B56" s="14" t="s">
        <v>51</v>
      </c>
      <c r="C56" s="78">
        <f>กร่อย_60!C56+ชายฝั่ง_60!C56+จืด_60!C56</f>
        <v>8568</v>
      </c>
      <c r="D56" s="45">
        <f>กร่อย_60!D56+ชายฝั่ง_60!D56+จืด_60!D56</f>
        <v>13651</v>
      </c>
      <c r="E56" s="45">
        <f>กร่อย_60!E56+ชายฝั่ง_60!E56+จืด_60!E56</f>
        <v>4896</v>
      </c>
      <c r="F56" s="45">
        <f>กร่อย_60!F56+ชายฝั่ง_60!F56+จืด_60!F56</f>
        <v>4.1881866639999998</v>
      </c>
      <c r="G56" s="45">
        <f>กร่อย_60!G56+ชายฝั่ง_60!G56+จืด_60!G56</f>
        <v>66.840468439999981</v>
      </c>
    </row>
    <row r="57" spans="1:7" x14ac:dyDescent="0.55000000000000004">
      <c r="A57" s="10" t="s">
        <v>139</v>
      </c>
      <c r="B57" s="14" t="s">
        <v>52</v>
      </c>
      <c r="C57" s="78">
        <f>กร่อย_60!C57+ชายฝั่ง_60!C57+จืด_60!C57</f>
        <v>6296</v>
      </c>
      <c r="D57" s="45">
        <f>กร่อย_60!D57+ชายฝั่ง_60!D57+จืด_60!D57</f>
        <v>4007</v>
      </c>
      <c r="E57" s="45">
        <f>กร่อย_60!E57+ชายฝั่ง_60!E57+จืด_60!E57</f>
        <v>989</v>
      </c>
      <c r="F57" s="45">
        <f>กร่อย_60!F57+ชายฝั่ง_60!F57+จืด_60!F57</f>
        <v>0.97434315199999977</v>
      </c>
      <c r="G57" s="45">
        <f>กร่อย_60!G57+ชายฝั่ง_60!G57+จืด_60!G57</f>
        <v>16.785499299999998</v>
      </c>
    </row>
    <row r="58" spans="1:7" x14ac:dyDescent="0.55000000000000004">
      <c r="A58" s="10" t="s">
        <v>140</v>
      </c>
      <c r="B58" s="14" t="s">
        <v>53</v>
      </c>
      <c r="C58" s="78">
        <f>กร่อย_60!C58+ชายฝั่ง_60!C58+จืด_60!C58</f>
        <v>1311</v>
      </c>
      <c r="D58" s="45">
        <f>กร่อย_60!D58+ชายฝั่ง_60!D58+จืด_60!D58</f>
        <v>412</v>
      </c>
      <c r="E58" s="45">
        <f>กร่อย_60!E58+ชายฝั่ง_60!E58+จืด_60!E58</f>
        <v>154</v>
      </c>
      <c r="F58" s="45">
        <f>กร่อย_60!F58+ชายฝั่ง_60!F58+จืด_60!F58</f>
        <v>0.106744372</v>
      </c>
      <c r="G58" s="45">
        <f>กร่อย_60!G58+ชายฝั่ง_60!G58+จืด_60!G58</f>
        <v>1.5785519399999999</v>
      </c>
    </row>
    <row r="59" spans="1:7" x14ac:dyDescent="0.55000000000000004">
      <c r="A59" s="10" t="s">
        <v>141</v>
      </c>
      <c r="B59" s="14" t="s">
        <v>54</v>
      </c>
      <c r="C59" s="78">
        <f>กร่อย_60!C59+ชายฝั่ง_60!C59+จืด_60!C59</f>
        <v>14206</v>
      </c>
      <c r="D59" s="45">
        <f>กร่อย_60!D59+ชายฝั่ง_60!D59+จืด_60!D59</f>
        <v>7864</v>
      </c>
      <c r="E59" s="45">
        <f>กร่อย_60!E59+ชายฝั่ง_60!E59+จืด_60!E59</f>
        <v>4533</v>
      </c>
      <c r="F59" s="45">
        <f>กร่อย_60!F59+ชายฝั่ง_60!F59+จืด_60!F59</f>
        <v>2.8803187119999993</v>
      </c>
      <c r="G59" s="45">
        <f>กร่อย_60!G59+ชายฝั่ง_60!G59+จืด_60!G59</f>
        <v>40.04122246</v>
      </c>
    </row>
    <row r="60" spans="1:7" x14ac:dyDescent="0.55000000000000004">
      <c r="A60" s="10" t="s">
        <v>142</v>
      </c>
      <c r="B60" s="14" t="s">
        <v>55</v>
      </c>
      <c r="C60" s="78">
        <f>กร่อย_60!C60+ชายฝั่ง_60!C60+จืด_60!C60</f>
        <v>2148</v>
      </c>
      <c r="D60" s="45">
        <f>กร่อย_60!D60+ชายฝั่ง_60!D60+จืด_60!D60</f>
        <v>1118</v>
      </c>
      <c r="E60" s="45">
        <f>กร่อย_60!E60+ชายฝั่ง_60!E60+จืด_60!E60</f>
        <v>412</v>
      </c>
      <c r="F60" s="45">
        <f>กร่อย_60!F60+ชายฝั่ง_60!F60+จืด_60!F60</f>
        <v>0.36372996800000001</v>
      </c>
      <c r="G60" s="45">
        <f>กร่อย_60!G60+ชายฝั่ง_60!G60+จืด_60!G60</f>
        <v>6.0345763199999993</v>
      </c>
    </row>
    <row r="61" spans="1:7" x14ac:dyDescent="0.55000000000000004">
      <c r="A61" s="10" t="s">
        <v>143</v>
      </c>
      <c r="B61" s="14" t="s">
        <v>56</v>
      </c>
      <c r="C61" s="78">
        <f>กร่อย_60!C61+ชายฝั่ง_60!C61+จืด_60!C61</f>
        <v>11471</v>
      </c>
      <c r="D61" s="45">
        <f>กร่อย_60!D61+ชายฝั่ง_60!D61+จืด_60!D61</f>
        <v>8699</v>
      </c>
      <c r="E61" s="45">
        <f>กร่อย_60!E61+ชายฝั่ง_60!E61+จืด_60!E61</f>
        <v>4143</v>
      </c>
      <c r="F61" s="45">
        <f>กร่อย_60!F61+ชายฝั่ง_60!F61+จืด_60!F61</f>
        <v>4.1313965679999995</v>
      </c>
      <c r="G61" s="45">
        <f>กร่อย_60!G61+ชายฝั่ง_60!G61+จืด_60!G61</f>
        <v>50.161185619999998</v>
      </c>
    </row>
    <row r="62" spans="1:7" x14ac:dyDescent="0.55000000000000004">
      <c r="A62" s="10" t="s">
        <v>144</v>
      </c>
      <c r="B62" s="14" t="s">
        <v>57</v>
      </c>
      <c r="C62" s="78">
        <f>กร่อย_60!C62+ชายฝั่ง_60!C62+จืด_60!C62</f>
        <v>3266</v>
      </c>
      <c r="D62" s="45">
        <f>กร่อย_60!D62+ชายฝั่ง_60!D62+จืด_60!D62</f>
        <v>3015</v>
      </c>
      <c r="E62" s="45">
        <f>กร่อย_60!E62+ชายฝั่ง_60!E62+จืด_60!E62</f>
        <v>2055</v>
      </c>
      <c r="F62" s="45">
        <f>กร่อย_60!F62+ชายฝั่ง_60!F62+จืด_60!F62</f>
        <v>1.5157592559999997</v>
      </c>
      <c r="G62" s="45">
        <f>กร่อย_60!G62+ชายฝั่ง_60!G62+จืด_60!G62</f>
        <v>22.440153460000001</v>
      </c>
    </row>
    <row r="63" spans="1:7" x14ac:dyDescent="0.55000000000000004">
      <c r="A63" s="10" t="s">
        <v>145</v>
      </c>
      <c r="B63" s="17" t="s">
        <v>58</v>
      </c>
      <c r="C63" s="78">
        <f>กร่อย_60!C63+ชายฝั่ง_60!C63+จืด_60!C63</f>
        <v>2861</v>
      </c>
      <c r="D63" s="45">
        <f>กร่อย_60!D63+ชายฝั่ง_60!D63+จืด_60!D63</f>
        <v>2306</v>
      </c>
      <c r="E63" s="45">
        <f>กร่อย_60!E63+ชายฝั่ง_60!E63+จืด_60!E63</f>
        <v>1620</v>
      </c>
      <c r="F63" s="45">
        <f>กร่อย_60!F63+ชายฝั่ง_60!F63+จืด_60!F63</f>
        <v>1.3208291719999998</v>
      </c>
      <c r="G63" s="45">
        <f>กร่อย_60!G63+ชายฝั่ง_60!G63+จืด_60!G63</f>
        <v>21.054181979999999</v>
      </c>
    </row>
    <row r="64" spans="1:7" x14ac:dyDescent="0.55000000000000004">
      <c r="A64" s="102" t="s">
        <v>59</v>
      </c>
      <c r="B64" s="103"/>
      <c r="C64" s="64">
        <f t="shared" ref="C64:G64" si="4">SUM(C65:C78)</f>
        <v>42080</v>
      </c>
      <c r="D64" s="21">
        <f t="shared" si="4"/>
        <v>115700.35</v>
      </c>
      <c r="E64" s="21">
        <f t="shared" si="4"/>
        <v>205151.65</v>
      </c>
      <c r="F64" s="21">
        <f t="shared" si="4"/>
        <v>170.32984344263332</v>
      </c>
      <c r="G64" s="21">
        <f t="shared" si="4"/>
        <v>5047.7933669924587</v>
      </c>
    </row>
    <row r="65" spans="1:7" x14ac:dyDescent="0.55000000000000004">
      <c r="A65" s="10" t="s">
        <v>146</v>
      </c>
      <c r="B65" s="11" t="s">
        <v>60</v>
      </c>
      <c r="C65" s="78">
        <f>กร่อย_60!C65+ชายฝั่ง_60!C65+จืด_60!C65</f>
        <v>845</v>
      </c>
      <c r="D65" s="45">
        <f>กร่อย_60!D65+ชายฝั่ง_60!D65+จืด_60!D65</f>
        <v>5675</v>
      </c>
      <c r="E65" s="45">
        <f>กร่อย_60!E65+ชายฝั่ง_60!E65+จืด_60!E65</f>
        <v>12709</v>
      </c>
      <c r="F65" s="45">
        <f>กร่อย_60!F65+ชายฝั่ง_60!F65+จืด_60!F65</f>
        <v>10.827825152039717</v>
      </c>
      <c r="G65" s="45">
        <f>กร่อย_60!G65+ชายฝั่ง_60!G65+จืด_60!G65</f>
        <v>382.93101248339201</v>
      </c>
    </row>
    <row r="66" spans="1:7" x14ac:dyDescent="0.55000000000000004">
      <c r="A66" s="10" t="s">
        <v>147</v>
      </c>
      <c r="B66" s="14" t="s">
        <v>61</v>
      </c>
      <c r="C66" s="78">
        <f>กร่อย_60!C66+ชายฝั่ง_60!C66+จืด_60!C66</f>
        <v>2051</v>
      </c>
      <c r="D66" s="45">
        <f>กร่อย_60!D66+ชายฝั่ง_60!D66+จืด_60!D66</f>
        <v>7903.94</v>
      </c>
      <c r="E66" s="45">
        <f>กร่อย_60!E66+ชายฝั่ง_60!E66+จืด_60!E66</f>
        <v>14828.56</v>
      </c>
      <c r="F66" s="45">
        <f>กร่อย_60!F66+ชายฝั่ง_60!F66+จืด_60!F66</f>
        <v>12.572711969269351</v>
      </c>
      <c r="G66" s="45">
        <f>กร่อย_60!G66+ชายฝั่ง_60!G66+จืด_60!G66</f>
        <v>399.03496863094784</v>
      </c>
    </row>
    <row r="67" spans="1:7" x14ac:dyDescent="0.55000000000000004">
      <c r="A67" s="10" t="s">
        <v>148</v>
      </c>
      <c r="B67" s="14" t="s">
        <v>62</v>
      </c>
      <c r="C67" s="78">
        <f>กร่อย_60!C67+ชายฝั่ง_60!C67+จืด_60!C67</f>
        <v>2711</v>
      </c>
      <c r="D67" s="45">
        <f>กร่อย_60!D67+ชายฝั่ง_60!D67+จืด_60!D67</f>
        <v>8345</v>
      </c>
      <c r="E67" s="45">
        <f>กร่อย_60!E67+ชายฝั่ง_60!E67+จืด_60!E67</f>
        <v>24204</v>
      </c>
      <c r="F67" s="45">
        <f>กร่อย_60!F67+ชายฝั่ง_60!F67+จืด_60!F67</f>
        <v>20.481251062467976</v>
      </c>
      <c r="G67" s="45">
        <f>กร่อย_60!G67+ชายฝั่ง_60!G67+จืด_60!G67</f>
        <v>655.46137714320002</v>
      </c>
    </row>
    <row r="68" spans="1:7" x14ac:dyDescent="0.55000000000000004">
      <c r="A68" s="10" t="s">
        <v>149</v>
      </c>
      <c r="B68" s="14" t="s">
        <v>63</v>
      </c>
      <c r="C68" s="78">
        <f>กร่อย_60!C68+ชายฝั่ง_60!C68+จืด_60!C68</f>
        <v>8138</v>
      </c>
      <c r="D68" s="45">
        <f>กร่อย_60!D68+ชายฝั่ง_60!D68+จืด_60!D68</f>
        <v>29174</v>
      </c>
      <c r="E68" s="45">
        <f>กร่อย_60!E68+ชายฝั่ง_60!E68+จืด_60!E68</f>
        <v>26100.43</v>
      </c>
      <c r="F68" s="45">
        <f>กร่อย_60!F68+ชายฝั่ง_60!F68+จืด_60!F68</f>
        <v>21.110135594271256</v>
      </c>
      <c r="G68" s="45">
        <f>กร่อย_60!G68+ชายฝั่ง_60!G68+จืด_60!G68</f>
        <v>549.27729477266757</v>
      </c>
    </row>
    <row r="69" spans="1:7" x14ac:dyDescent="0.55000000000000004">
      <c r="A69" s="10" t="s">
        <v>150</v>
      </c>
      <c r="B69" s="14" t="s">
        <v>64</v>
      </c>
      <c r="C69" s="78">
        <f>กร่อย_60!C69+ชายฝั่ง_60!C69+จืด_60!C69</f>
        <v>2501</v>
      </c>
      <c r="D69" s="45">
        <f>กร่อย_60!D69+ชายฝั่ง_60!D69+จืด_60!D69</f>
        <v>445</v>
      </c>
      <c r="E69" s="45">
        <f>กร่อย_60!E69+ชายฝั่ง_60!E69+จืด_60!E69</f>
        <v>758</v>
      </c>
      <c r="F69" s="45">
        <f>กร่อย_60!F69+ชายฝั่ง_60!F69+จืด_60!F69</f>
        <v>0.44676926399999994</v>
      </c>
      <c r="G69" s="45">
        <f>กร่อย_60!G69+ชายฝั่ง_60!G69+จืด_60!G69</f>
        <v>5.9471758799999987</v>
      </c>
    </row>
    <row r="70" spans="1:7" x14ac:dyDescent="0.55000000000000004">
      <c r="A70" s="10" t="s">
        <v>151</v>
      </c>
      <c r="B70" s="14" t="s">
        <v>65</v>
      </c>
      <c r="C70" s="78">
        <f>กร่อย_60!C70+ชายฝั่ง_60!C70+จืด_60!C70</f>
        <v>1083</v>
      </c>
      <c r="D70" s="45">
        <f>กร่อย_60!D70+ชายฝั่ง_60!D70+จืด_60!D70</f>
        <v>2497.33</v>
      </c>
      <c r="E70" s="45">
        <f>กร่อย_60!E70+ชายฝั่ง_60!E70+จืด_60!E70</f>
        <v>5252.89</v>
      </c>
      <c r="F70" s="45">
        <f>กร่อย_60!F70+ชายฝั่ง_60!F70+จืด_60!F70</f>
        <v>4.7270572396984258</v>
      </c>
      <c r="G70" s="45">
        <f>กร่อย_60!G70+ชายฝั่ง_60!G70+จืด_60!G70</f>
        <v>112.53729293551297</v>
      </c>
    </row>
    <row r="71" spans="1:7" x14ac:dyDescent="0.55000000000000004">
      <c r="A71" s="10" t="s">
        <v>152</v>
      </c>
      <c r="B71" s="14" t="s">
        <v>66</v>
      </c>
      <c r="C71" s="78">
        <f>กร่อย_60!C71+ชายฝั่ง_60!C71+จืด_60!C71</f>
        <v>634</v>
      </c>
      <c r="D71" s="45">
        <f>กร่อย_60!D71+ชายฝั่ง_60!D71+จืด_60!D71</f>
        <v>4504</v>
      </c>
      <c r="E71" s="45">
        <f>กร่อย_60!E71+ชายฝั่ง_60!E71+จืด_60!E71</f>
        <v>12325.11</v>
      </c>
      <c r="F71" s="45">
        <f>กร่อย_60!F71+ชายฝั่ง_60!F71+จืด_60!F71</f>
        <v>10.463372722796031</v>
      </c>
      <c r="G71" s="45">
        <f>กร่อย_60!G71+ชายฝั่ง_60!G71+จืด_60!G71</f>
        <v>366.95962880794298</v>
      </c>
    </row>
    <row r="72" spans="1:7" x14ac:dyDescent="0.55000000000000004">
      <c r="A72" s="10" t="s">
        <v>153</v>
      </c>
      <c r="B72" s="14" t="s">
        <v>67</v>
      </c>
      <c r="C72" s="78">
        <f>กร่อย_60!C72+ชายฝั่ง_60!C72+จืด_60!C72</f>
        <v>5915</v>
      </c>
      <c r="D72" s="45">
        <f>กร่อย_60!D72+ชายฝั่ง_60!D72+จืด_60!D72</f>
        <v>8106</v>
      </c>
      <c r="E72" s="45">
        <f>กร่อย_60!E72+ชายฝั่ง_60!E72+จืด_60!E72</f>
        <v>10300</v>
      </c>
      <c r="F72" s="45">
        <f>กร่อย_60!F72+ชายฝั่ง_60!F72+จืด_60!F72</f>
        <v>7.9147871233377156</v>
      </c>
      <c r="G72" s="45">
        <f>กร่อย_60!G72+ชายฝั่ง_60!G72+จืด_60!G72</f>
        <v>141.76809505999998</v>
      </c>
    </row>
    <row r="73" spans="1:7" x14ac:dyDescent="0.55000000000000004">
      <c r="A73" s="10" t="s">
        <v>154</v>
      </c>
      <c r="B73" s="14" t="s">
        <v>68</v>
      </c>
      <c r="C73" s="78">
        <f>กร่อย_60!C73+ชายฝั่ง_60!C73+จืด_60!C73</f>
        <v>83</v>
      </c>
      <c r="D73" s="45">
        <f>กร่อย_60!D73+ชายฝั่ง_60!D73+จืด_60!D73</f>
        <v>1087</v>
      </c>
      <c r="E73" s="45">
        <f>กร่อย_60!E73+ชายฝั่ง_60!E73+จืด_60!E73</f>
        <v>2818</v>
      </c>
      <c r="F73" s="45">
        <f>กร่อย_60!F73+ชายฝั่ง_60!F73+จืด_60!F73</f>
        <v>2.4168558368375073</v>
      </c>
      <c r="G73" s="45">
        <f>กร่อย_60!G73+ชายฝั่ง_60!G73+จืด_60!G73</f>
        <v>95.782255846400005</v>
      </c>
    </row>
    <row r="74" spans="1:7" x14ac:dyDescent="0.55000000000000004">
      <c r="A74" s="10" t="s">
        <v>155</v>
      </c>
      <c r="B74" s="14" t="s">
        <v>69</v>
      </c>
      <c r="C74" s="78">
        <f>กร่อย_60!C74+ชายฝั่ง_60!C74+จืด_60!C74</f>
        <v>2335</v>
      </c>
      <c r="D74" s="45">
        <f>กร่อย_60!D74+ชายฝั่ง_60!D74+จืด_60!D74</f>
        <v>792</v>
      </c>
      <c r="E74" s="45">
        <f>กร่อย_60!E74+ชายฝั่ง_60!E74+จืด_60!E74</f>
        <v>1009</v>
      </c>
      <c r="F74" s="45">
        <f>กร่อย_60!F74+ชายฝั่ง_60!F74+จืด_60!F74</f>
        <v>0.62260144240250503</v>
      </c>
      <c r="G74" s="45">
        <f>กร่อย_60!G74+ชายฝั่ง_60!G74+จืด_60!G74</f>
        <v>11.911248539999999</v>
      </c>
    </row>
    <row r="75" spans="1:7" x14ac:dyDescent="0.55000000000000004">
      <c r="A75" s="10" t="s">
        <v>156</v>
      </c>
      <c r="B75" s="14" t="s">
        <v>70</v>
      </c>
      <c r="C75" s="78">
        <f>กร่อย_60!C75+ชายฝั่ง_60!C75+จืด_60!C75</f>
        <v>1119</v>
      </c>
      <c r="D75" s="45">
        <f>กร่อย_60!D75+ชายฝั่ง_60!D75+จืด_60!D75</f>
        <v>3708.16</v>
      </c>
      <c r="E75" s="45">
        <f>กร่อย_60!E75+ชายฝั่ง_60!E75+จืด_60!E75</f>
        <v>11327.88</v>
      </c>
      <c r="F75" s="45">
        <f>กร่อย_60!F75+ชายฝั่ง_60!F75+จืด_60!F75</f>
        <v>9.5853891046732222</v>
      </c>
      <c r="G75" s="45">
        <f>กร่อย_60!G75+ชายฝั่ง_60!G75+จืด_60!G75</f>
        <v>317.34549369791233</v>
      </c>
    </row>
    <row r="76" spans="1:7" x14ac:dyDescent="0.55000000000000004">
      <c r="A76" s="10" t="s">
        <v>157</v>
      </c>
      <c r="B76" s="14" t="s">
        <v>71</v>
      </c>
      <c r="C76" s="78">
        <f>กร่อย_60!C76+ชายฝั่ง_60!C76+จืด_60!C76</f>
        <v>7816</v>
      </c>
      <c r="D76" s="45">
        <f>กร่อย_60!D76+ชายฝั่ง_60!D76+จืด_60!D76</f>
        <v>15140</v>
      </c>
      <c r="E76" s="45">
        <f>กร่อย_60!E76+ชายฝั่ง_60!E76+จืด_60!E76</f>
        <v>26580</v>
      </c>
      <c r="F76" s="45">
        <f>กร่อย_60!F76+ชายฝั่ง_60!F76+จืด_60!F76</f>
        <v>20.838539266276957</v>
      </c>
      <c r="G76" s="45">
        <f>กร่อย_60!G76+ชายฝั่ง_60!G76+จืด_60!G76</f>
        <v>577.29074935920005</v>
      </c>
    </row>
    <row r="77" spans="1:7" x14ac:dyDescent="0.55000000000000004">
      <c r="A77" s="10" t="s">
        <v>158</v>
      </c>
      <c r="B77" s="14" t="s">
        <v>72</v>
      </c>
      <c r="C77" s="78">
        <f>กร่อย_60!C77+ชายฝั่ง_60!C77+จืด_60!C77</f>
        <v>2153</v>
      </c>
      <c r="D77" s="45">
        <f>กร่อย_60!D77+ชายฝั่ง_60!D77+จืด_60!D77</f>
        <v>6002.92</v>
      </c>
      <c r="E77" s="45">
        <f>กร่อย_60!E77+ชายฝั่ง_60!E77+จืด_60!E77</f>
        <v>10107.540000000001</v>
      </c>
      <c r="F77" s="45">
        <f>กร่อย_60!F77+ชายฝั่ง_60!F77+จืด_60!F77</f>
        <v>8.3764568335954337</v>
      </c>
      <c r="G77" s="45">
        <f>กร่อย_60!G77+ชายฝั่ง_60!G77+จืด_60!G77</f>
        <v>265.27010317257856</v>
      </c>
    </row>
    <row r="78" spans="1:7" x14ac:dyDescent="0.55000000000000004">
      <c r="A78" s="10" t="s">
        <v>159</v>
      </c>
      <c r="B78" s="17" t="s">
        <v>73</v>
      </c>
      <c r="C78" s="78">
        <f>กร่อย_60!C78+ชายฝั่ง_60!C78+จืด_60!C78</f>
        <v>4696</v>
      </c>
      <c r="D78" s="45">
        <f>กร่อย_60!D78+ชายฝั่ง_60!D78+จืด_60!D78</f>
        <v>22320</v>
      </c>
      <c r="E78" s="45">
        <f>กร่อย_60!E78+ชายฝั่ง_60!E78+จืด_60!E78</f>
        <v>46831.24</v>
      </c>
      <c r="F78" s="45">
        <f>กร่อย_60!F78+ชายฝั่ง_60!F78+จืด_60!F78</f>
        <v>39.946090830967222</v>
      </c>
      <c r="G78" s="45">
        <f>กร่อย_60!G78+ชายฝั่ง_60!G78+จืด_60!G78</f>
        <v>1166.2766706627035</v>
      </c>
    </row>
    <row r="79" spans="1:7" x14ac:dyDescent="0.55000000000000004">
      <c r="A79" s="102" t="s">
        <v>74</v>
      </c>
      <c r="B79" s="103"/>
      <c r="C79" s="9">
        <f t="shared" ref="C79:G79" si="5">SUM(C80:C87)</f>
        <v>19802</v>
      </c>
      <c r="D79" s="9">
        <f t="shared" si="5"/>
        <v>180108.75</v>
      </c>
      <c r="E79" s="9">
        <f t="shared" si="5"/>
        <v>88531.75</v>
      </c>
      <c r="F79" s="21">
        <f t="shared" si="5"/>
        <v>147.06065760215003</v>
      </c>
      <c r="G79" s="21">
        <f t="shared" si="5"/>
        <v>2476.301833012144</v>
      </c>
    </row>
    <row r="80" spans="1:7" x14ac:dyDescent="0.55000000000000004">
      <c r="A80" s="10" t="s">
        <v>160</v>
      </c>
      <c r="B80" s="11" t="s">
        <v>75</v>
      </c>
      <c r="C80" s="78">
        <f>กร่อย_60!C80+ชายฝั่ง_60!C80+จืด_60!C80</f>
        <v>3472</v>
      </c>
      <c r="D80" s="45">
        <f>กร่อย_60!D80+ชายฝั่ง_60!D80+จืด_60!D80</f>
        <v>7053</v>
      </c>
      <c r="E80" s="45">
        <f>กร่อย_60!E80+ชายฝั่ง_60!E80+จืด_60!E80</f>
        <v>4939</v>
      </c>
      <c r="F80" s="45">
        <f>กร่อย_60!F80+ชายฝั่ง_60!F80+จืด_60!F80</f>
        <v>9.7232151160000004</v>
      </c>
      <c r="G80" s="45">
        <f>กร่อย_60!G80+ชายฝั่ง_60!G80+จืด_60!G80</f>
        <v>118.39995623999999</v>
      </c>
    </row>
    <row r="81" spans="1:7" x14ac:dyDescent="0.55000000000000004">
      <c r="A81" s="10" t="s">
        <v>161</v>
      </c>
      <c r="B81" s="14" t="s">
        <v>76</v>
      </c>
      <c r="C81" s="78">
        <f>กร่อย_60!C81+ชายฝั่ง_60!C81+จืด_60!C81</f>
        <v>3844</v>
      </c>
      <c r="D81" s="45">
        <f>กร่อย_60!D81+ชายฝั่ง_60!D81+จืด_60!D81</f>
        <v>46404</v>
      </c>
      <c r="E81" s="45">
        <f>กร่อย_60!E81+ชายฝั่ง_60!E81+จืด_60!E81</f>
        <v>14527</v>
      </c>
      <c r="F81" s="45">
        <f>กร่อย_60!F81+ชายฝั่ง_60!F81+จืด_60!F81</f>
        <v>45.190578472000006</v>
      </c>
      <c r="G81" s="45">
        <f>กร่อย_60!G81+ชายฝั่ง_60!G81+จืด_60!G81</f>
        <v>517.54677853999999</v>
      </c>
    </row>
    <row r="82" spans="1:7" x14ac:dyDescent="0.55000000000000004">
      <c r="A82" s="10" t="s">
        <v>162</v>
      </c>
      <c r="B82" s="14" t="s">
        <v>77</v>
      </c>
      <c r="C82" s="78">
        <f>กร่อย_60!C82+ชายฝั่ง_60!C82+จืด_60!C82</f>
        <v>2292</v>
      </c>
      <c r="D82" s="45">
        <f>กร่อย_60!D82+ชายฝั่ง_60!D82+จืด_60!D82</f>
        <v>9673</v>
      </c>
      <c r="E82" s="45">
        <f>กร่อย_60!E82+ชายฝั่ง_60!E82+จืด_60!E82</f>
        <v>21030.86</v>
      </c>
      <c r="F82" s="45">
        <f>กร่อย_60!F82+ชายฝั่ง_60!F82+จืด_60!F82</f>
        <v>18.268503100559208</v>
      </c>
      <c r="G82" s="45">
        <f>กร่อย_60!G82+ชายฝั่ง_60!G82+จืด_60!G82</f>
        <v>546.251326110999</v>
      </c>
    </row>
    <row r="83" spans="1:7" x14ac:dyDescent="0.55000000000000004">
      <c r="A83" s="10" t="s">
        <v>163</v>
      </c>
      <c r="B83" s="14" t="s">
        <v>78</v>
      </c>
      <c r="C83" s="78">
        <f>กร่อย_60!C83+ชายฝั่ง_60!C83+จืด_60!C83</f>
        <v>1226</v>
      </c>
      <c r="D83" s="45">
        <f>กร่อย_60!D83+ชายฝั่ง_60!D83+จืด_60!D83</f>
        <v>15909</v>
      </c>
      <c r="E83" s="45">
        <f>กร่อย_60!E83+ชายฝั่ง_60!E83+จืด_60!E83</f>
        <v>10314.89</v>
      </c>
      <c r="F83" s="45">
        <f>กร่อย_60!F83+ชายฝั่ง_60!F83+จืด_60!F83</f>
        <v>9.135097849532027</v>
      </c>
      <c r="G83" s="45">
        <f>กร่อย_60!G83+ชายฝั่ง_60!G83+จืด_60!G83</f>
        <v>286.80338803388094</v>
      </c>
    </row>
    <row r="84" spans="1:7" x14ac:dyDescent="0.55000000000000004">
      <c r="A84" s="10" t="s">
        <v>164</v>
      </c>
      <c r="B84" s="14" t="s">
        <v>79</v>
      </c>
      <c r="C84" s="78">
        <f>กร่อย_60!C84+ชายฝั่ง_60!C84+จืด_60!C84</f>
        <v>2210</v>
      </c>
      <c r="D84" s="45">
        <f>กร่อย_60!D84+ชายฝั่ง_60!D84+จืด_60!D84</f>
        <v>21036</v>
      </c>
      <c r="E84" s="45">
        <f>กร่อย_60!E84+ชายฝั่ง_60!E84+จืด_60!E84</f>
        <v>6396</v>
      </c>
      <c r="F84" s="45">
        <f>กร่อย_60!F84+ชายฝั่ง_60!F84+จืด_60!F84</f>
        <v>23.577017988000001</v>
      </c>
      <c r="G84" s="45">
        <f>กร่อย_60!G84+ชายฝั่ง_60!G84+จืด_60!G84</f>
        <v>252.02107377999999</v>
      </c>
    </row>
    <row r="85" spans="1:7" x14ac:dyDescent="0.55000000000000004">
      <c r="A85" s="10" t="s">
        <v>165</v>
      </c>
      <c r="B85" s="14" t="s">
        <v>80</v>
      </c>
      <c r="C85" s="78">
        <f>กร่อย_60!C85+ชายฝั่ง_60!C85+จืด_60!C85</f>
        <v>470</v>
      </c>
      <c r="D85" s="45">
        <f>กร่อย_60!D85+ชายฝั่ง_60!D85+จืด_60!D85</f>
        <v>17919.75</v>
      </c>
      <c r="E85" s="45">
        <f>กร่อย_60!E85+ชายฝั่ง_60!E85+จืด_60!E85</f>
        <v>2946</v>
      </c>
      <c r="F85" s="45">
        <f>กร่อย_60!F85+ชายฝั่ง_60!F85+จืด_60!F85</f>
        <v>2.8519556223827505</v>
      </c>
      <c r="G85" s="45">
        <f>กร่อย_60!G85+ชายฝั่ง_60!G85+จืด_60!G85</f>
        <v>67.439669047616007</v>
      </c>
    </row>
    <row r="86" spans="1:7" x14ac:dyDescent="0.55000000000000004">
      <c r="A86" s="10" t="s">
        <v>166</v>
      </c>
      <c r="B86" s="14" t="s">
        <v>81</v>
      </c>
      <c r="C86" s="78">
        <f>กร่อย_60!C86+ชายฝั่ง_60!C86+จืด_60!C86</f>
        <v>1538</v>
      </c>
      <c r="D86" s="45">
        <f>กร่อย_60!D86+ชายฝั่ง_60!D86+จืด_60!D86</f>
        <v>29481</v>
      </c>
      <c r="E86" s="45">
        <f>กร่อย_60!E86+ชายฝั่ง_60!E86+จืด_60!E86</f>
        <v>14198</v>
      </c>
      <c r="F86" s="45">
        <f>กร่อย_60!F86+ชายฝั่ง_60!F86+จืด_60!F86</f>
        <v>13.051632169676072</v>
      </c>
      <c r="G86" s="45">
        <f>กร่อย_60!G86+ชายฝั่ง_60!G86+จืด_60!G86</f>
        <v>353.64900987964802</v>
      </c>
    </row>
    <row r="87" spans="1:7" x14ac:dyDescent="0.55000000000000004">
      <c r="A87" s="10" t="s">
        <v>167</v>
      </c>
      <c r="B87" s="17" t="s">
        <v>82</v>
      </c>
      <c r="C87" s="78">
        <f>กร่อย_60!C87+ชายฝั่ง_60!C87+จืด_60!C87</f>
        <v>4750</v>
      </c>
      <c r="D87" s="45">
        <f>กร่อย_60!D87+ชายฝั่ง_60!D87+จืด_60!D87</f>
        <v>32633</v>
      </c>
      <c r="E87" s="45">
        <f>กร่อย_60!E87+ชายฝั่ง_60!E87+จืด_60!E87</f>
        <v>14180</v>
      </c>
      <c r="F87" s="45">
        <f>กร่อย_60!F87+ชายฝั่ง_60!F87+จืด_60!F87</f>
        <v>25.262657283999996</v>
      </c>
      <c r="G87" s="45">
        <f>กร่อย_60!G87+ชายฝั่ง_60!G87+จืด_60!G87</f>
        <v>334.1906313799999</v>
      </c>
    </row>
    <row r="88" spans="1:7" s="25" customFormat="1" x14ac:dyDescent="0.55000000000000004">
      <c r="A88" s="106" t="s">
        <v>83</v>
      </c>
      <c r="B88" s="107"/>
      <c r="C88" s="64">
        <f>SUM(C5,C15,C25,C46,C64,C79)</f>
        <v>420016</v>
      </c>
      <c r="D88" s="21">
        <f t="shared" ref="D88:G88" si="6">SUM(D5,D15,D25,D46,D64,D79)</f>
        <v>881700.39</v>
      </c>
      <c r="E88" s="21">
        <f t="shared" si="6"/>
        <v>650439.17749999999</v>
      </c>
      <c r="F88" s="21">
        <f t="shared" si="6"/>
        <v>675.18924494444627</v>
      </c>
      <c r="G88" s="21">
        <f t="shared" si="6"/>
        <v>14535.757536741861</v>
      </c>
    </row>
    <row r="90" spans="1:7" x14ac:dyDescent="0.55000000000000004">
      <c r="A90" s="19" t="s">
        <v>184</v>
      </c>
    </row>
    <row r="91" spans="1:7" x14ac:dyDescent="0.55000000000000004">
      <c r="A91" s="19" t="s">
        <v>168</v>
      </c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91"/>
  <sheetViews>
    <sheetView zoomScale="85" zoomScaleNormal="85" workbookViewId="0">
      <pane ySplit="4" topLeftCell="A5" activePane="bottomLeft" state="frozen"/>
      <selection pane="bottomLeft" activeCell="J81" sqref="J81"/>
    </sheetView>
  </sheetViews>
  <sheetFormatPr defaultColWidth="9.140625" defaultRowHeight="24" x14ac:dyDescent="0.55000000000000004"/>
  <cols>
    <col min="1" max="1" width="7" style="1" customWidth="1"/>
    <col min="2" max="2" width="16.28515625" style="1" customWidth="1"/>
    <col min="3" max="3" width="15.28515625" style="1" customWidth="1"/>
    <col min="4" max="4" width="15" style="1" customWidth="1"/>
    <col min="5" max="5" width="14" style="1" customWidth="1"/>
    <col min="6" max="6" width="19.7109375" style="25" customWidth="1"/>
    <col min="7" max="7" width="18.5703125" style="25" customWidth="1"/>
    <col min="8" max="16384" width="9.140625" style="1"/>
  </cols>
  <sheetData>
    <row r="1" spans="1:7" ht="27" customHeight="1" x14ac:dyDescent="0.65">
      <c r="A1" s="6" t="s">
        <v>177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3" t="s">
        <v>85</v>
      </c>
      <c r="F3" s="54" t="s">
        <v>170</v>
      </c>
      <c r="G3" s="54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4" t="s">
        <v>87</v>
      </c>
      <c r="F4" s="55" t="s">
        <v>169</v>
      </c>
      <c r="G4" s="55" t="s">
        <v>172</v>
      </c>
    </row>
    <row r="5" spans="1:7" x14ac:dyDescent="0.55000000000000004">
      <c r="A5" s="104" t="s">
        <v>1</v>
      </c>
      <c r="B5" s="105"/>
      <c r="C5" s="64">
        <f>SUM(C6:C14)</f>
        <v>163</v>
      </c>
      <c r="D5" s="64">
        <f t="shared" ref="D5:G5" si="0">SUM(D6:D14)</f>
        <v>2682.2</v>
      </c>
      <c r="E5" s="64">
        <f t="shared" si="0"/>
        <v>1397.241</v>
      </c>
      <c r="F5" s="64">
        <f t="shared" si="0"/>
        <v>0.73318552367400014</v>
      </c>
      <c r="G5" s="64">
        <f t="shared" si="0"/>
        <v>38.183844594129603</v>
      </c>
    </row>
    <row r="6" spans="1:7" x14ac:dyDescent="0.55000000000000004">
      <c r="A6" s="10" t="s">
        <v>91</v>
      </c>
      <c r="B6" s="11" t="s">
        <v>2</v>
      </c>
      <c r="C6" s="76">
        <v>3</v>
      </c>
      <c r="D6" s="93">
        <v>22.5</v>
      </c>
      <c r="E6" s="35">
        <v>2.2000000000000002</v>
      </c>
      <c r="F6" s="95">
        <v>3.8977080383999995E-3</v>
      </c>
      <c r="G6" s="46">
        <v>1.3049323020799997E-2</v>
      </c>
    </row>
    <row r="7" spans="1:7" x14ac:dyDescent="0.55000000000000004">
      <c r="A7" s="10" t="s">
        <v>92</v>
      </c>
      <c r="B7" s="14" t="s">
        <v>3</v>
      </c>
      <c r="C7" s="47">
        <v>0</v>
      </c>
      <c r="D7" s="47">
        <v>0</v>
      </c>
      <c r="E7" s="47">
        <v>0</v>
      </c>
      <c r="F7" s="47">
        <v>0</v>
      </c>
      <c r="G7" s="48">
        <v>0</v>
      </c>
    </row>
    <row r="8" spans="1:7" x14ac:dyDescent="0.55000000000000004">
      <c r="A8" s="10" t="s">
        <v>93</v>
      </c>
      <c r="B8" s="14" t="s">
        <v>4</v>
      </c>
      <c r="C8" s="77">
        <v>10</v>
      </c>
      <c r="D8" s="23">
        <v>135.75</v>
      </c>
      <c r="E8" s="23">
        <v>157.001</v>
      </c>
      <c r="F8" s="23">
        <v>8.2075663971600016E-2</v>
      </c>
      <c r="G8" s="39">
        <v>4.2958419207088001</v>
      </c>
    </row>
    <row r="9" spans="1:7" x14ac:dyDescent="0.55000000000000004">
      <c r="A9" s="10" t="s">
        <v>94</v>
      </c>
      <c r="B9" s="14" t="s">
        <v>5</v>
      </c>
      <c r="C9" s="77">
        <v>49</v>
      </c>
      <c r="D9" s="23">
        <v>1094.2</v>
      </c>
      <c r="E9" s="23">
        <v>745.49</v>
      </c>
      <c r="F9" s="23">
        <v>0.38972100008400012</v>
      </c>
      <c r="G9" s="39">
        <v>20.3979184624</v>
      </c>
    </row>
    <row r="10" spans="1:7" x14ac:dyDescent="0.55000000000000004">
      <c r="A10" s="10" t="s">
        <v>95</v>
      </c>
      <c r="B10" s="14" t="s">
        <v>6</v>
      </c>
      <c r="C10" s="77">
        <v>101</v>
      </c>
      <c r="D10" s="23">
        <v>1429.75</v>
      </c>
      <c r="E10" s="23">
        <v>492.55</v>
      </c>
      <c r="F10" s="23">
        <v>0.25749115157999997</v>
      </c>
      <c r="G10" s="39">
        <v>13.477034888</v>
      </c>
    </row>
    <row r="11" spans="1:7" x14ac:dyDescent="0.55000000000000004">
      <c r="A11" s="10" t="s">
        <v>96</v>
      </c>
      <c r="B11" s="14" t="s">
        <v>7</v>
      </c>
      <c r="C11" s="47">
        <v>0</v>
      </c>
      <c r="D11" s="47">
        <v>0</v>
      </c>
      <c r="E11" s="47">
        <v>0</v>
      </c>
      <c r="F11" s="47">
        <v>0</v>
      </c>
      <c r="G11" s="48">
        <v>0</v>
      </c>
    </row>
    <row r="12" spans="1:7" x14ac:dyDescent="0.55000000000000004">
      <c r="A12" s="10" t="s">
        <v>97</v>
      </c>
      <c r="B12" s="14" t="s">
        <v>8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x14ac:dyDescent="0.55000000000000004">
      <c r="A13" s="10" t="s">
        <v>98</v>
      </c>
      <c r="B13" s="14" t="s">
        <v>9</v>
      </c>
      <c r="C13" s="47">
        <v>0</v>
      </c>
      <c r="D13" s="47">
        <v>0</v>
      </c>
      <c r="E13" s="47">
        <v>0</v>
      </c>
      <c r="F13" s="47">
        <v>0</v>
      </c>
      <c r="G13" s="48">
        <v>0</v>
      </c>
    </row>
    <row r="14" spans="1:7" x14ac:dyDescent="0.55000000000000004">
      <c r="A14" s="10" t="s">
        <v>99</v>
      </c>
      <c r="B14" s="17" t="s">
        <v>10</v>
      </c>
      <c r="C14" s="47">
        <v>0</v>
      </c>
      <c r="D14" s="47">
        <v>0</v>
      </c>
      <c r="E14" s="47">
        <v>0</v>
      </c>
      <c r="F14" s="47">
        <v>0</v>
      </c>
      <c r="G14" s="48">
        <v>0</v>
      </c>
    </row>
    <row r="15" spans="1:7" x14ac:dyDescent="0.55000000000000004">
      <c r="A15" s="102" t="s">
        <v>11</v>
      </c>
      <c r="B15" s="103"/>
      <c r="C15" s="64">
        <f>SUM(C16:C24)</f>
        <v>1945</v>
      </c>
      <c r="D15" s="21">
        <f t="shared" ref="D15:G15" si="1">SUM(D16:D24)</f>
        <v>18388.056</v>
      </c>
      <c r="E15" s="21">
        <f t="shared" si="1"/>
        <v>12809.35</v>
      </c>
      <c r="F15" s="21">
        <f t="shared" si="1"/>
        <v>12.735612313903202</v>
      </c>
      <c r="G15" s="38">
        <f t="shared" si="1"/>
        <v>247.11359108291865</v>
      </c>
    </row>
    <row r="16" spans="1:7" x14ac:dyDescent="0.55000000000000004">
      <c r="A16" s="10" t="s">
        <v>100</v>
      </c>
      <c r="B16" s="11" t="s">
        <v>12</v>
      </c>
      <c r="C16" s="76">
        <v>105</v>
      </c>
      <c r="D16" s="35">
        <v>349.22999999999996</v>
      </c>
      <c r="E16" s="35">
        <v>191.75</v>
      </c>
      <c r="F16" s="35">
        <v>0.33972068925599996</v>
      </c>
      <c r="G16" s="46">
        <v>1.1373671314720002</v>
      </c>
    </row>
    <row r="17" spans="1:8" x14ac:dyDescent="0.55000000000000004">
      <c r="A17" s="10" t="s">
        <v>101</v>
      </c>
      <c r="B17" s="14" t="s">
        <v>13</v>
      </c>
      <c r="C17" s="77">
        <v>289</v>
      </c>
      <c r="D17" s="24">
        <v>2608</v>
      </c>
      <c r="E17" s="24">
        <v>3569.3</v>
      </c>
      <c r="F17" s="24">
        <v>6.3236769552096028</v>
      </c>
      <c r="G17" s="43">
        <v>21.17134029915518</v>
      </c>
    </row>
    <row r="18" spans="1:8" x14ac:dyDescent="0.55000000000000004">
      <c r="A18" s="10" t="s">
        <v>102</v>
      </c>
      <c r="B18" s="14" t="s">
        <v>14</v>
      </c>
      <c r="C18" s="77">
        <v>1</v>
      </c>
      <c r="D18" s="23">
        <v>5</v>
      </c>
      <c r="E18" s="23">
        <v>2</v>
      </c>
      <c r="F18" s="94">
        <v>3.5433709440000002E-3</v>
      </c>
      <c r="G18" s="39">
        <v>1.1863020927999998E-2</v>
      </c>
    </row>
    <row r="19" spans="1:8" x14ac:dyDescent="0.55000000000000004">
      <c r="A19" s="10" t="s">
        <v>103</v>
      </c>
      <c r="B19" s="14" t="s">
        <v>15</v>
      </c>
      <c r="C19" s="77">
        <v>34</v>
      </c>
      <c r="D19" s="24">
        <v>317.00099999999998</v>
      </c>
      <c r="E19" s="24">
        <v>31</v>
      </c>
      <c r="F19" s="24">
        <v>5.4922249632000007E-2</v>
      </c>
      <c r="G19" s="43">
        <v>0.18387682438399999</v>
      </c>
      <c r="H19" s="25"/>
    </row>
    <row r="20" spans="1:8" x14ac:dyDescent="0.55000000000000004">
      <c r="A20" s="10" t="s">
        <v>104</v>
      </c>
      <c r="B20" s="14" t="s">
        <v>16</v>
      </c>
      <c r="C20" s="77">
        <v>465</v>
      </c>
      <c r="D20" s="23">
        <v>4110</v>
      </c>
      <c r="E20" s="23">
        <v>2533.35</v>
      </c>
      <c r="F20" s="23">
        <v>1.3243634328600011</v>
      </c>
      <c r="G20" s="39">
        <v>69.316914696000111</v>
      </c>
    </row>
    <row r="21" spans="1:8" x14ac:dyDescent="0.55000000000000004">
      <c r="A21" s="10" t="s">
        <v>105</v>
      </c>
      <c r="B21" s="14" t="s">
        <v>17</v>
      </c>
      <c r="C21" s="77">
        <v>949</v>
      </c>
      <c r="D21" s="23">
        <v>9523.7000000000007</v>
      </c>
      <c r="E21" s="23">
        <v>5440.4</v>
      </c>
      <c r="F21" s="23">
        <v>2.8440866126400008</v>
      </c>
      <c r="G21" s="39">
        <v>149.11426438720014</v>
      </c>
    </row>
    <row r="22" spans="1:8" x14ac:dyDescent="0.55000000000000004">
      <c r="A22" s="10" t="s">
        <v>106</v>
      </c>
      <c r="B22" s="14" t="s">
        <v>18</v>
      </c>
      <c r="C22" s="77">
        <v>15</v>
      </c>
      <c r="D22" s="24">
        <v>125.125</v>
      </c>
      <c r="E22" s="24">
        <v>123.7</v>
      </c>
      <c r="F22" s="24">
        <v>0.21915749288639999</v>
      </c>
      <c r="G22" s="43">
        <v>0.73372784439679983</v>
      </c>
    </row>
    <row r="23" spans="1:8" x14ac:dyDescent="0.55000000000000004">
      <c r="A23" s="10" t="s">
        <v>107</v>
      </c>
      <c r="B23" s="14" t="s">
        <v>19</v>
      </c>
      <c r="C23" s="77">
        <v>87</v>
      </c>
      <c r="D23" s="24">
        <v>1350</v>
      </c>
      <c r="E23" s="24">
        <v>917.85</v>
      </c>
      <c r="F23" s="24">
        <v>1.6261415104751993</v>
      </c>
      <c r="G23" s="43">
        <v>5.4442368793823972</v>
      </c>
    </row>
    <row r="24" spans="1:8" x14ac:dyDescent="0.55000000000000004">
      <c r="A24" s="10" t="s">
        <v>108</v>
      </c>
      <c r="B24" s="17" t="s">
        <v>20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</row>
    <row r="25" spans="1:8" x14ac:dyDescent="0.55000000000000004">
      <c r="A25" s="102" t="s">
        <v>21</v>
      </c>
      <c r="B25" s="103"/>
      <c r="C25" s="64">
        <f>SUM(C26:C45)</f>
        <v>1</v>
      </c>
      <c r="D25" s="52">
        <f t="shared" ref="D25:G25" si="2">SUM(D26:D45)</f>
        <v>2</v>
      </c>
      <c r="E25" s="52">
        <f t="shared" si="2"/>
        <v>0.4</v>
      </c>
      <c r="F25" s="52">
        <f t="shared" si="2"/>
        <v>2.0910864000000005E-4</v>
      </c>
      <c r="G25" s="52">
        <f t="shared" si="2"/>
        <v>1.0944704000000001E-2</v>
      </c>
    </row>
    <row r="26" spans="1:8" x14ac:dyDescent="0.55000000000000004">
      <c r="A26" s="10" t="s">
        <v>109</v>
      </c>
      <c r="B26" s="11" t="s">
        <v>110</v>
      </c>
      <c r="C26" s="53">
        <v>0</v>
      </c>
      <c r="D26" s="53">
        <v>0</v>
      </c>
      <c r="E26" s="53">
        <v>0</v>
      </c>
      <c r="F26" s="53">
        <v>0</v>
      </c>
      <c r="G26" s="58">
        <v>0</v>
      </c>
    </row>
    <row r="27" spans="1:8" x14ac:dyDescent="0.55000000000000004">
      <c r="A27" s="10" t="s">
        <v>111</v>
      </c>
      <c r="B27" s="14" t="s">
        <v>22</v>
      </c>
      <c r="C27" s="68">
        <v>1</v>
      </c>
      <c r="D27" s="26">
        <v>2</v>
      </c>
      <c r="E27" s="26">
        <v>0.4</v>
      </c>
      <c r="F27" s="97">
        <v>2.0910864000000005E-4</v>
      </c>
      <c r="G27" s="42">
        <v>1.0944704000000001E-2</v>
      </c>
    </row>
    <row r="28" spans="1:8" x14ac:dyDescent="0.55000000000000004">
      <c r="A28" s="10" t="s">
        <v>112</v>
      </c>
      <c r="B28" s="14" t="s">
        <v>23</v>
      </c>
      <c r="C28" s="53">
        <v>0</v>
      </c>
      <c r="D28" s="53">
        <v>0</v>
      </c>
      <c r="E28" s="53">
        <v>0</v>
      </c>
      <c r="F28" s="53">
        <v>0</v>
      </c>
      <c r="G28" s="58">
        <v>0</v>
      </c>
    </row>
    <row r="29" spans="1:8" x14ac:dyDescent="0.55000000000000004">
      <c r="A29" s="10" t="s">
        <v>113</v>
      </c>
      <c r="B29" s="14" t="s">
        <v>24</v>
      </c>
      <c r="C29" s="53">
        <v>0</v>
      </c>
      <c r="D29" s="53">
        <v>0</v>
      </c>
      <c r="E29" s="53">
        <v>0</v>
      </c>
      <c r="F29" s="53">
        <v>0</v>
      </c>
      <c r="G29" s="58">
        <v>0</v>
      </c>
    </row>
    <row r="30" spans="1:8" x14ac:dyDescent="0.55000000000000004">
      <c r="A30" s="10" t="s">
        <v>114</v>
      </c>
      <c r="B30" s="14" t="s">
        <v>25</v>
      </c>
      <c r="C30" s="53">
        <v>0</v>
      </c>
      <c r="D30" s="53">
        <v>0</v>
      </c>
      <c r="E30" s="53">
        <v>0</v>
      </c>
      <c r="F30" s="53">
        <v>0</v>
      </c>
      <c r="G30" s="58">
        <v>0</v>
      </c>
    </row>
    <row r="31" spans="1:8" x14ac:dyDescent="0.55000000000000004">
      <c r="A31" s="10" t="s">
        <v>115</v>
      </c>
      <c r="B31" s="14" t="s">
        <v>26</v>
      </c>
      <c r="C31" s="53">
        <v>0</v>
      </c>
      <c r="D31" s="53">
        <v>0</v>
      </c>
      <c r="E31" s="53">
        <v>0</v>
      </c>
      <c r="F31" s="53">
        <v>0</v>
      </c>
      <c r="G31" s="58">
        <v>0</v>
      </c>
    </row>
    <row r="32" spans="1:8" x14ac:dyDescent="0.55000000000000004">
      <c r="A32" s="10" t="s">
        <v>116</v>
      </c>
      <c r="B32" s="14" t="s">
        <v>27</v>
      </c>
      <c r="C32" s="53">
        <v>0</v>
      </c>
      <c r="D32" s="53">
        <v>0</v>
      </c>
      <c r="E32" s="53">
        <v>0</v>
      </c>
      <c r="F32" s="53">
        <v>0</v>
      </c>
      <c r="G32" s="58">
        <v>0</v>
      </c>
    </row>
    <row r="33" spans="1:7" x14ac:dyDescent="0.55000000000000004">
      <c r="A33" s="10" t="s">
        <v>117</v>
      </c>
      <c r="B33" s="14" t="s">
        <v>28</v>
      </c>
      <c r="C33" s="53">
        <v>0</v>
      </c>
      <c r="D33" s="53">
        <v>0</v>
      </c>
      <c r="E33" s="53">
        <v>0</v>
      </c>
      <c r="F33" s="53">
        <v>0</v>
      </c>
      <c r="G33" s="58">
        <v>0</v>
      </c>
    </row>
    <row r="34" spans="1:7" x14ac:dyDescent="0.55000000000000004">
      <c r="A34" s="10" t="s">
        <v>118</v>
      </c>
      <c r="B34" s="14" t="s">
        <v>29</v>
      </c>
      <c r="C34" s="53">
        <v>0</v>
      </c>
      <c r="D34" s="53">
        <v>0</v>
      </c>
      <c r="E34" s="53">
        <v>0</v>
      </c>
      <c r="F34" s="53">
        <v>0</v>
      </c>
      <c r="G34" s="58">
        <v>0</v>
      </c>
    </row>
    <row r="35" spans="1:7" x14ac:dyDescent="0.55000000000000004">
      <c r="A35" s="10" t="s">
        <v>119</v>
      </c>
      <c r="B35" s="14" t="s">
        <v>30</v>
      </c>
      <c r="C35" s="53">
        <v>0</v>
      </c>
      <c r="D35" s="53">
        <v>0</v>
      </c>
      <c r="E35" s="53">
        <v>0</v>
      </c>
      <c r="F35" s="53">
        <v>0</v>
      </c>
      <c r="G35" s="58">
        <v>0</v>
      </c>
    </row>
    <row r="36" spans="1:7" x14ac:dyDescent="0.55000000000000004">
      <c r="A36" s="10" t="s">
        <v>120</v>
      </c>
      <c r="B36" s="14" t="s">
        <v>31</v>
      </c>
      <c r="C36" s="53">
        <v>0</v>
      </c>
      <c r="D36" s="53">
        <v>0</v>
      </c>
      <c r="E36" s="53">
        <v>0</v>
      </c>
      <c r="F36" s="53">
        <v>0</v>
      </c>
      <c r="G36" s="58">
        <v>0</v>
      </c>
    </row>
    <row r="37" spans="1:7" x14ac:dyDescent="0.55000000000000004">
      <c r="A37" s="10" t="s">
        <v>121</v>
      </c>
      <c r="B37" s="14" t="s">
        <v>32</v>
      </c>
      <c r="C37" s="53">
        <v>0</v>
      </c>
      <c r="D37" s="53">
        <v>0</v>
      </c>
      <c r="E37" s="53">
        <v>0</v>
      </c>
      <c r="F37" s="53">
        <v>0</v>
      </c>
      <c r="G37" s="58">
        <v>0</v>
      </c>
    </row>
    <row r="38" spans="1:7" x14ac:dyDescent="0.55000000000000004">
      <c r="A38" s="10" t="s">
        <v>122</v>
      </c>
      <c r="B38" s="14" t="s">
        <v>33</v>
      </c>
      <c r="C38" s="53">
        <v>0</v>
      </c>
      <c r="D38" s="53">
        <v>0</v>
      </c>
      <c r="E38" s="53">
        <v>0</v>
      </c>
      <c r="F38" s="53">
        <v>0</v>
      </c>
      <c r="G38" s="58">
        <v>0</v>
      </c>
    </row>
    <row r="39" spans="1:7" x14ac:dyDescent="0.55000000000000004">
      <c r="A39" s="10" t="s">
        <v>123</v>
      </c>
      <c r="B39" s="14" t="s">
        <v>34</v>
      </c>
      <c r="C39" s="53">
        <v>0</v>
      </c>
      <c r="D39" s="53">
        <v>0</v>
      </c>
      <c r="E39" s="53">
        <v>0</v>
      </c>
      <c r="F39" s="53">
        <v>0</v>
      </c>
      <c r="G39" s="58">
        <v>0</v>
      </c>
    </row>
    <row r="40" spans="1:7" x14ac:dyDescent="0.55000000000000004">
      <c r="A40" s="10" t="s">
        <v>124</v>
      </c>
      <c r="B40" s="14" t="s">
        <v>35</v>
      </c>
      <c r="C40" s="53">
        <v>0</v>
      </c>
      <c r="D40" s="53">
        <v>0</v>
      </c>
      <c r="E40" s="53">
        <v>0</v>
      </c>
      <c r="F40" s="53">
        <v>0</v>
      </c>
      <c r="G40" s="58">
        <v>0</v>
      </c>
    </row>
    <row r="41" spans="1:7" x14ac:dyDescent="0.55000000000000004">
      <c r="A41" s="10" t="s">
        <v>125</v>
      </c>
      <c r="B41" s="14" t="s">
        <v>36</v>
      </c>
      <c r="C41" s="53">
        <v>0</v>
      </c>
      <c r="D41" s="53">
        <v>0</v>
      </c>
      <c r="E41" s="53">
        <v>0</v>
      </c>
      <c r="F41" s="53">
        <v>0</v>
      </c>
      <c r="G41" s="58">
        <v>0</v>
      </c>
    </row>
    <row r="42" spans="1:7" x14ac:dyDescent="0.55000000000000004">
      <c r="A42" s="10" t="s">
        <v>126</v>
      </c>
      <c r="B42" s="14" t="s">
        <v>37</v>
      </c>
      <c r="C42" s="53">
        <v>0</v>
      </c>
      <c r="D42" s="53">
        <v>0</v>
      </c>
      <c r="E42" s="53">
        <v>0</v>
      </c>
      <c r="F42" s="53">
        <v>0</v>
      </c>
      <c r="G42" s="58">
        <v>0</v>
      </c>
    </row>
    <row r="43" spans="1:7" x14ac:dyDescent="0.55000000000000004">
      <c r="A43" s="10" t="s">
        <v>127</v>
      </c>
      <c r="B43" s="14" t="s">
        <v>38</v>
      </c>
      <c r="C43" s="53">
        <v>0</v>
      </c>
      <c r="D43" s="53">
        <v>0</v>
      </c>
      <c r="E43" s="53">
        <v>0</v>
      </c>
      <c r="F43" s="53">
        <v>0</v>
      </c>
      <c r="G43" s="58">
        <v>0</v>
      </c>
    </row>
    <row r="44" spans="1:7" x14ac:dyDescent="0.55000000000000004">
      <c r="A44" s="10" t="s">
        <v>112</v>
      </c>
      <c r="B44" s="14" t="s">
        <v>39</v>
      </c>
      <c r="C44" s="53">
        <v>0</v>
      </c>
      <c r="D44" s="53">
        <v>0</v>
      </c>
      <c r="E44" s="53">
        <v>0</v>
      </c>
      <c r="F44" s="53">
        <v>0</v>
      </c>
      <c r="G44" s="58">
        <v>0</v>
      </c>
    </row>
    <row r="45" spans="1:7" x14ac:dyDescent="0.55000000000000004">
      <c r="A45" s="10" t="s">
        <v>128</v>
      </c>
      <c r="B45" s="17" t="s">
        <v>40</v>
      </c>
      <c r="C45" s="53">
        <v>0</v>
      </c>
      <c r="D45" s="53">
        <v>0</v>
      </c>
      <c r="E45" s="53">
        <v>0</v>
      </c>
      <c r="F45" s="53">
        <v>0</v>
      </c>
      <c r="G45" s="58">
        <v>0</v>
      </c>
    </row>
    <row r="46" spans="1:7" x14ac:dyDescent="0.55000000000000004">
      <c r="A46" s="102" t="s">
        <v>41</v>
      </c>
      <c r="B46" s="103"/>
      <c r="C46" s="64">
        <f>SUM(C47:C63)</f>
        <v>9</v>
      </c>
      <c r="D46" s="52">
        <f t="shared" ref="D46:G46" si="3">SUM(D47:D63)</f>
        <v>224.94800000000001</v>
      </c>
      <c r="E46" s="52">
        <f t="shared" si="3"/>
        <v>218</v>
      </c>
      <c r="F46" s="52">
        <f t="shared" si="3"/>
        <v>0.12020877816000002</v>
      </c>
      <c r="G46" s="52">
        <f t="shared" si="3"/>
        <v>5.8577124323200005</v>
      </c>
    </row>
    <row r="47" spans="1:7" x14ac:dyDescent="0.55000000000000004">
      <c r="A47" s="10" t="s">
        <v>129</v>
      </c>
      <c r="B47" s="11" t="s">
        <v>42</v>
      </c>
      <c r="C47" s="53">
        <v>0</v>
      </c>
      <c r="D47" s="53">
        <v>0</v>
      </c>
      <c r="E47" s="53">
        <v>0</v>
      </c>
      <c r="F47" s="53">
        <v>0</v>
      </c>
      <c r="G47" s="58">
        <v>0</v>
      </c>
    </row>
    <row r="48" spans="1:7" s="2" customFormat="1" x14ac:dyDescent="0.55000000000000004">
      <c r="A48" s="10" t="s">
        <v>130</v>
      </c>
      <c r="B48" s="14" t="s">
        <v>43</v>
      </c>
      <c r="C48" s="76">
        <v>1</v>
      </c>
      <c r="D48" s="26">
        <v>13.198</v>
      </c>
      <c r="E48" s="26">
        <v>1</v>
      </c>
      <c r="F48" s="96">
        <v>1.7716854720000001E-3</v>
      </c>
      <c r="G48" s="42">
        <v>5.9315104639999991E-3</v>
      </c>
    </row>
    <row r="49" spans="1:7" x14ac:dyDescent="0.55000000000000004">
      <c r="A49" s="10" t="s">
        <v>131</v>
      </c>
      <c r="B49" s="14" t="s">
        <v>44</v>
      </c>
      <c r="C49" s="53">
        <v>0</v>
      </c>
      <c r="D49" s="53">
        <v>0</v>
      </c>
      <c r="E49" s="53">
        <v>0</v>
      </c>
      <c r="F49" s="53">
        <v>0</v>
      </c>
      <c r="G49" s="58">
        <v>0</v>
      </c>
    </row>
    <row r="50" spans="1:7" x14ac:dyDescent="0.55000000000000004">
      <c r="A50" s="10" t="s">
        <v>132</v>
      </c>
      <c r="B50" s="14" t="s">
        <v>45</v>
      </c>
      <c r="C50" s="53">
        <v>0</v>
      </c>
      <c r="D50" s="53">
        <v>0</v>
      </c>
      <c r="E50" s="53">
        <v>0</v>
      </c>
      <c r="F50" s="53">
        <v>0</v>
      </c>
      <c r="G50" s="58">
        <v>0</v>
      </c>
    </row>
    <row r="51" spans="1:7" x14ac:dyDescent="0.55000000000000004">
      <c r="A51" s="10" t="s">
        <v>133</v>
      </c>
      <c r="B51" s="14" t="s">
        <v>46</v>
      </c>
      <c r="C51" s="76">
        <v>1</v>
      </c>
      <c r="D51" s="26">
        <v>7</v>
      </c>
      <c r="E51" s="26">
        <v>4</v>
      </c>
      <c r="F51" s="26">
        <v>7.0867418880000005E-3</v>
      </c>
      <c r="G51" s="42">
        <v>2.3726041855999996E-2</v>
      </c>
    </row>
    <row r="52" spans="1:7" x14ac:dyDescent="0.55000000000000004">
      <c r="A52" s="10" t="s">
        <v>134</v>
      </c>
      <c r="B52" s="14" t="s">
        <v>47</v>
      </c>
      <c r="C52" s="53">
        <v>0</v>
      </c>
      <c r="D52" s="53">
        <v>0</v>
      </c>
      <c r="E52" s="53">
        <v>0</v>
      </c>
      <c r="F52" s="53">
        <v>0</v>
      </c>
      <c r="G52" s="58">
        <v>0</v>
      </c>
    </row>
    <row r="53" spans="1:7" x14ac:dyDescent="0.55000000000000004">
      <c r="A53" s="10" t="s">
        <v>135</v>
      </c>
      <c r="B53" s="14" t="s">
        <v>48</v>
      </c>
      <c r="C53" s="53">
        <v>0</v>
      </c>
      <c r="D53" s="53">
        <v>0</v>
      </c>
      <c r="E53" s="53">
        <v>0</v>
      </c>
      <c r="F53" s="53">
        <v>0</v>
      </c>
      <c r="G53" s="58">
        <v>0</v>
      </c>
    </row>
    <row r="54" spans="1:7" x14ac:dyDescent="0.55000000000000004">
      <c r="A54" s="10" t="s">
        <v>136</v>
      </c>
      <c r="B54" s="14" t="s">
        <v>49</v>
      </c>
      <c r="C54" s="53">
        <v>0</v>
      </c>
      <c r="D54" s="53">
        <v>0</v>
      </c>
      <c r="E54" s="53">
        <v>0</v>
      </c>
      <c r="F54" s="53">
        <v>0</v>
      </c>
      <c r="G54" s="58">
        <v>0</v>
      </c>
    </row>
    <row r="55" spans="1:7" x14ac:dyDescent="0.55000000000000004">
      <c r="A55" s="10" t="s">
        <v>137</v>
      </c>
      <c r="B55" s="14" t="s">
        <v>50</v>
      </c>
      <c r="C55" s="53">
        <v>0</v>
      </c>
      <c r="D55" s="53">
        <v>0</v>
      </c>
      <c r="E55" s="53">
        <v>0</v>
      </c>
      <c r="F55" s="53">
        <v>0</v>
      </c>
      <c r="G55" s="58">
        <v>0</v>
      </c>
    </row>
    <row r="56" spans="1:7" s="2" customFormat="1" x14ac:dyDescent="0.55000000000000004">
      <c r="A56" s="10" t="s">
        <v>138</v>
      </c>
      <c r="B56" s="14" t="s">
        <v>51</v>
      </c>
      <c r="C56" s="53">
        <v>0</v>
      </c>
      <c r="D56" s="53">
        <v>0</v>
      </c>
      <c r="E56" s="53">
        <v>0</v>
      </c>
      <c r="F56" s="53">
        <v>0</v>
      </c>
      <c r="G56" s="58">
        <v>0</v>
      </c>
    </row>
    <row r="57" spans="1:7" x14ac:dyDescent="0.55000000000000004">
      <c r="A57" s="10" t="s">
        <v>139</v>
      </c>
      <c r="B57" s="14" t="s">
        <v>52</v>
      </c>
      <c r="C57" s="53">
        <v>0</v>
      </c>
      <c r="D57" s="53">
        <v>0</v>
      </c>
      <c r="E57" s="53">
        <v>0</v>
      </c>
      <c r="F57" s="53">
        <v>0</v>
      </c>
      <c r="G57" s="58">
        <v>0</v>
      </c>
    </row>
    <row r="58" spans="1:7" x14ac:dyDescent="0.55000000000000004">
      <c r="A58" s="10" t="s">
        <v>140</v>
      </c>
      <c r="B58" s="14" t="s">
        <v>53</v>
      </c>
      <c r="C58" s="53">
        <v>0</v>
      </c>
      <c r="D58" s="53">
        <v>0</v>
      </c>
      <c r="E58" s="53">
        <v>0</v>
      </c>
      <c r="F58" s="53">
        <v>0</v>
      </c>
      <c r="G58" s="58">
        <v>0</v>
      </c>
    </row>
    <row r="59" spans="1:7" x14ac:dyDescent="0.55000000000000004">
      <c r="A59" s="10" t="s">
        <v>141</v>
      </c>
      <c r="B59" s="14" t="s">
        <v>54</v>
      </c>
      <c r="C59" s="53">
        <v>0</v>
      </c>
      <c r="D59" s="53">
        <v>0</v>
      </c>
      <c r="E59" s="53">
        <v>0</v>
      </c>
      <c r="F59" s="53">
        <v>0</v>
      </c>
      <c r="G59" s="58">
        <v>0</v>
      </c>
    </row>
    <row r="60" spans="1:7" x14ac:dyDescent="0.55000000000000004">
      <c r="A60" s="10" t="s">
        <v>142</v>
      </c>
      <c r="B60" s="14" t="s">
        <v>55</v>
      </c>
      <c r="C60" s="53">
        <v>0</v>
      </c>
      <c r="D60" s="53">
        <v>0</v>
      </c>
      <c r="E60" s="53">
        <v>0</v>
      </c>
      <c r="F60" s="53">
        <v>0</v>
      </c>
      <c r="G60" s="58">
        <v>0</v>
      </c>
    </row>
    <row r="61" spans="1:7" x14ac:dyDescent="0.55000000000000004">
      <c r="A61" s="10" t="s">
        <v>143</v>
      </c>
      <c r="B61" s="14" t="s">
        <v>56</v>
      </c>
      <c r="C61" s="53">
        <v>0</v>
      </c>
      <c r="D61" s="53">
        <v>0</v>
      </c>
      <c r="E61" s="53">
        <v>0</v>
      </c>
      <c r="F61" s="53">
        <v>0</v>
      </c>
      <c r="G61" s="58">
        <v>0</v>
      </c>
    </row>
    <row r="62" spans="1:7" x14ac:dyDescent="0.55000000000000004">
      <c r="A62" s="10" t="s">
        <v>144</v>
      </c>
      <c r="B62" s="14" t="s">
        <v>57</v>
      </c>
      <c r="C62" s="53">
        <v>0</v>
      </c>
      <c r="D62" s="53">
        <v>0</v>
      </c>
      <c r="E62" s="53">
        <v>0</v>
      </c>
      <c r="F62" s="53">
        <v>0</v>
      </c>
      <c r="G62" s="58">
        <v>0</v>
      </c>
    </row>
    <row r="63" spans="1:7" x14ac:dyDescent="0.55000000000000004">
      <c r="A63" s="10" t="s">
        <v>145</v>
      </c>
      <c r="B63" s="17" t="s">
        <v>58</v>
      </c>
      <c r="C63" s="76">
        <v>7</v>
      </c>
      <c r="D63" s="26">
        <v>204.75</v>
      </c>
      <c r="E63" s="26">
        <v>213</v>
      </c>
      <c r="F63" s="26">
        <v>0.11135035080000001</v>
      </c>
      <c r="G63" s="42">
        <v>5.8280548800000007</v>
      </c>
    </row>
    <row r="64" spans="1:7" x14ac:dyDescent="0.55000000000000004">
      <c r="A64" s="102" t="s">
        <v>59</v>
      </c>
      <c r="B64" s="103"/>
      <c r="C64" s="64">
        <f>SUM(C65:C78)</f>
        <v>1043</v>
      </c>
      <c r="D64" s="64">
        <f>SUM(D65:D78)</f>
        <v>4116.5219000000006</v>
      </c>
      <c r="E64" s="64">
        <f>SUM(E65:E78)</f>
        <v>1174.0990000000002</v>
      </c>
      <c r="F64" s="64">
        <f>SUM(F65:F78)</f>
        <v>2.080134140989728</v>
      </c>
      <c r="G64" s="64">
        <f>SUM(G65:G78)</f>
        <v>6.9641805042719378</v>
      </c>
    </row>
    <row r="65" spans="1:7" x14ac:dyDescent="0.55000000000000004">
      <c r="A65" s="10" t="s">
        <v>146</v>
      </c>
      <c r="B65" s="11" t="s">
        <v>60</v>
      </c>
      <c r="C65" s="76">
        <v>22</v>
      </c>
      <c r="D65" s="26">
        <v>35.772500000000001</v>
      </c>
      <c r="E65" s="26">
        <v>15.45</v>
      </c>
      <c r="F65" s="26">
        <v>2.7372540542399997E-2</v>
      </c>
      <c r="G65" s="42">
        <v>9.1641836668799978E-2</v>
      </c>
    </row>
    <row r="66" spans="1:7" x14ac:dyDescent="0.55000000000000004">
      <c r="A66" s="10" t="s">
        <v>147</v>
      </c>
      <c r="B66" s="14" t="s">
        <v>61</v>
      </c>
      <c r="C66" s="76">
        <v>24</v>
      </c>
      <c r="D66" s="26">
        <v>142.98499999999999</v>
      </c>
      <c r="E66" s="26">
        <v>36.75</v>
      </c>
      <c r="F66" s="26">
        <v>6.510944109599999E-2</v>
      </c>
      <c r="G66" s="42">
        <v>0.21798300955200001</v>
      </c>
    </row>
    <row r="67" spans="1:7" x14ac:dyDescent="0.55000000000000004">
      <c r="A67" s="10" t="s">
        <v>148</v>
      </c>
      <c r="B67" s="14" t="s">
        <v>62</v>
      </c>
      <c r="C67" s="76">
        <v>3</v>
      </c>
      <c r="D67" s="26">
        <v>3.25</v>
      </c>
      <c r="E67" s="26">
        <v>8.6</v>
      </c>
      <c r="F67" s="26">
        <v>1.5236495059199998E-2</v>
      </c>
      <c r="G67" s="42">
        <v>5.1010989990399991E-2</v>
      </c>
    </row>
    <row r="68" spans="1:7" x14ac:dyDescent="0.55000000000000004">
      <c r="A68" s="10" t="s">
        <v>149</v>
      </c>
      <c r="B68" s="14" t="s">
        <v>63</v>
      </c>
      <c r="C68" s="77">
        <v>320</v>
      </c>
      <c r="D68" s="24">
        <v>1224.3840000000002</v>
      </c>
      <c r="E68" s="24">
        <v>178.29300000000001</v>
      </c>
      <c r="F68" s="24">
        <v>0.31587911785929607</v>
      </c>
      <c r="G68" s="43">
        <v>1.0575467951579527</v>
      </c>
    </row>
    <row r="69" spans="1:7" x14ac:dyDescent="0.55000000000000004">
      <c r="A69" s="10" t="s">
        <v>150</v>
      </c>
      <c r="B69" s="14" t="s">
        <v>64</v>
      </c>
      <c r="C69" s="47">
        <v>0</v>
      </c>
      <c r="D69" s="47">
        <v>0</v>
      </c>
      <c r="E69" s="47">
        <v>0</v>
      </c>
      <c r="F69" s="47">
        <v>0</v>
      </c>
      <c r="G69" s="48">
        <v>0</v>
      </c>
    </row>
    <row r="70" spans="1:7" x14ac:dyDescent="0.55000000000000004">
      <c r="A70" s="10" t="s">
        <v>151</v>
      </c>
      <c r="B70" s="14" t="s">
        <v>65</v>
      </c>
      <c r="C70" s="77">
        <v>81</v>
      </c>
      <c r="D70" s="24">
        <v>199.98620000000003</v>
      </c>
      <c r="E70" s="24">
        <v>65.570999999999998</v>
      </c>
      <c r="F70" s="24">
        <v>0.11617118808451202</v>
      </c>
      <c r="G70" s="43">
        <v>0.38893507263494392</v>
      </c>
    </row>
    <row r="71" spans="1:7" x14ac:dyDescent="0.55000000000000004">
      <c r="A71" s="10" t="s">
        <v>152</v>
      </c>
      <c r="B71" s="14" t="s">
        <v>66</v>
      </c>
      <c r="C71" s="77">
        <v>4</v>
      </c>
      <c r="D71" s="24">
        <v>18</v>
      </c>
      <c r="E71" s="24">
        <v>5.3</v>
      </c>
      <c r="F71" s="24">
        <v>9.389933001600001E-3</v>
      </c>
      <c r="G71" s="43">
        <v>3.1437005459199995E-2</v>
      </c>
    </row>
    <row r="72" spans="1:7" x14ac:dyDescent="0.55000000000000004">
      <c r="A72" s="10" t="s">
        <v>153</v>
      </c>
      <c r="B72" s="14" t="s">
        <v>67</v>
      </c>
      <c r="C72" s="77">
        <v>36</v>
      </c>
      <c r="D72" s="24">
        <v>105.828</v>
      </c>
      <c r="E72" s="24">
        <v>9.8000000000000007</v>
      </c>
      <c r="F72" s="24">
        <v>1.7362517625599996E-2</v>
      </c>
      <c r="G72" s="43">
        <v>5.8128802547199994E-2</v>
      </c>
    </row>
    <row r="73" spans="1:7" x14ac:dyDescent="0.55000000000000004">
      <c r="A73" s="10" t="s">
        <v>154</v>
      </c>
      <c r="B73" s="14" t="s">
        <v>68</v>
      </c>
      <c r="C73" s="47">
        <v>0</v>
      </c>
      <c r="D73" s="47">
        <v>0</v>
      </c>
      <c r="E73" s="47">
        <v>0</v>
      </c>
      <c r="F73" s="47">
        <v>0</v>
      </c>
      <c r="G73" s="48">
        <v>0</v>
      </c>
    </row>
    <row r="74" spans="1:7" x14ac:dyDescent="0.55000000000000004">
      <c r="A74" s="10" t="s">
        <v>155</v>
      </c>
      <c r="B74" s="14" t="s">
        <v>69</v>
      </c>
      <c r="C74" s="47">
        <v>0</v>
      </c>
      <c r="D74" s="47">
        <v>0</v>
      </c>
      <c r="E74" s="47">
        <v>0</v>
      </c>
      <c r="F74" s="47">
        <v>0</v>
      </c>
      <c r="G74" s="48">
        <v>0</v>
      </c>
    </row>
    <row r="75" spans="1:7" x14ac:dyDescent="0.55000000000000004">
      <c r="A75" s="10" t="s">
        <v>156</v>
      </c>
      <c r="B75" s="14" t="s">
        <v>70</v>
      </c>
      <c r="C75" s="77">
        <v>12</v>
      </c>
      <c r="D75" s="23">
        <v>35.343800000000002</v>
      </c>
      <c r="E75" s="23">
        <v>22.76</v>
      </c>
      <c r="F75" s="23">
        <v>4.0323561342719999E-2</v>
      </c>
      <c r="G75" s="39">
        <v>0.13500117816063997</v>
      </c>
    </row>
    <row r="76" spans="1:7" x14ac:dyDescent="0.55000000000000004">
      <c r="A76" s="10" t="s">
        <v>157</v>
      </c>
      <c r="B76" s="14" t="s">
        <v>71</v>
      </c>
      <c r="C76" s="77">
        <v>105</v>
      </c>
      <c r="D76" s="23">
        <v>419.60500000000002</v>
      </c>
      <c r="E76" s="23">
        <v>26.25</v>
      </c>
      <c r="F76" s="23">
        <v>4.6506743639999994E-2</v>
      </c>
      <c r="G76" s="39">
        <v>0.15570214967999998</v>
      </c>
    </row>
    <row r="77" spans="1:7" x14ac:dyDescent="0.55000000000000004">
      <c r="A77" s="10" t="s">
        <v>158</v>
      </c>
      <c r="B77" s="14" t="s">
        <v>72</v>
      </c>
      <c r="C77" s="77">
        <v>148</v>
      </c>
      <c r="D77" s="24">
        <v>330.07819999999998</v>
      </c>
      <c r="E77" s="24">
        <v>57.445999999999998</v>
      </c>
      <c r="F77" s="24">
        <v>0.10177624362451208</v>
      </c>
      <c r="G77" s="43">
        <v>0.34074155011494445</v>
      </c>
    </row>
    <row r="78" spans="1:7" x14ac:dyDescent="0.55000000000000004">
      <c r="A78" s="10" t="s">
        <v>159</v>
      </c>
      <c r="B78" s="17" t="s">
        <v>73</v>
      </c>
      <c r="C78" s="83">
        <v>288</v>
      </c>
      <c r="D78" s="31">
        <v>1601.2892000000002</v>
      </c>
      <c r="E78" s="31">
        <v>747.87900000000002</v>
      </c>
      <c r="F78" s="31">
        <v>1.3250063591138881</v>
      </c>
      <c r="G78" s="56">
        <v>4.4360521143058564</v>
      </c>
    </row>
    <row r="79" spans="1:7" x14ac:dyDescent="0.55000000000000004">
      <c r="A79" s="102" t="s">
        <v>74</v>
      </c>
      <c r="B79" s="103"/>
      <c r="C79" s="64">
        <f>SUM(C80:C87)</f>
        <v>2635</v>
      </c>
      <c r="D79" s="64">
        <f t="shared" ref="D79:G79" si="4">SUM(D80:D87)</f>
        <v>32889.013299999999</v>
      </c>
      <c r="E79" s="64">
        <f t="shared" si="4"/>
        <v>19989.096999999998</v>
      </c>
      <c r="F79" s="64">
        <f t="shared" si="4"/>
        <v>7.6014504132751251</v>
      </c>
      <c r="G79" s="64">
        <f t="shared" si="4"/>
        <v>11094919.033274777</v>
      </c>
    </row>
    <row r="80" spans="1:7" x14ac:dyDescent="0.55000000000000004">
      <c r="A80" s="10" t="s">
        <v>160</v>
      </c>
      <c r="B80" s="11" t="s">
        <v>75</v>
      </c>
      <c r="C80" s="76">
        <v>49</v>
      </c>
      <c r="D80" s="26">
        <v>1312.75</v>
      </c>
      <c r="E80" s="26">
        <v>1324.1079999999999</v>
      </c>
      <c r="F80" s="26">
        <v>0.69220605773280008</v>
      </c>
      <c r="G80" s="42">
        <v>36.229925310079999</v>
      </c>
    </row>
    <row r="81" spans="1:7" x14ac:dyDescent="0.55000000000000004">
      <c r="A81" s="10" t="s">
        <v>161</v>
      </c>
      <c r="B81" s="14" t="s">
        <v>76</v>
      </c>
      <c r="C81" s="76">
        <v>1556</v>
      </c>
      <c r="D81" s="26">
        <v>18451.800000000003</v>
      </c>
      <c r="E81" s="26">
        <v>11094.726000000001</v>
      </c>
      <c r="F81" s="26">
        <v>1.8451800000000004E-2</v>
      </c>
      <c r="G81" s="42">
        <v>11094726</v>
      </c>
    </row>
    <row r="82" spans="1:7" x14ac:dyDescent="0.55000000000000004">
      <c r="A82" s="10" t="s">
        <v>162</v>
      </c>
      <c r="B82" s="14" t="s">
        <v>77</v>
      </c>
      <c r="C82" s="77">
        <v>38</v>
      </c>
      <c r="D82" s="24">
        <v>402.25</v>
      </c>
      <c r="E82" s="24">
        <v>979.5</v>
      </c>
      <c r="F82" s="24">
        <v>1.7353659198239997</v>
      </c>
      <c r="G82" s="43">
        <v>5.8099144994879994</v>
      </c>
    </row>
    <row r="83" spans="1:7" x14ac:dyDescent="0.55000000000000004">
      <c r="A83" s="10" t="s">
        <v>163</v>
      </c>
      <c r="B83" s="14" t="s">
        <v>78</v>
      </c>
      <c r="C83" s="77">
        <v>9</v>
      </c>
      <c r="D83" s="24">
        <v>69.5</v>
      </c>
      <c r="E83" s="24">
        <v>105.4</v>
      </c>
      <c r="F83" s="24">
        <v>0.18673564874879994</v>
      </c>
      <c r="G83" s="43">
        <v>0.62518120290559986</v>
      </c>
    </row>
    <row r="84" spans="1:7" x14ac:dyDescent="0.55000000000000004">
      <c r="A84" s="10" t="s">
        <v>164</v>
      </c>
      <c r="B84" s="14" t="s">
        <v>79</v>
      </c>
      <c r="C84" s="47">
        <v>0</v>
      </c>
      <c r="D84" s="47">
        <v>0</v>
      </c>
      <c r="E84" s="47">
        <v>0</v>
      </c>
      <c r="F84" s="47">
        <v>0</v>
      </c>
      <c r="G84" s="48">
        <v>0</v>
      </c>
    </row>
    <row r="85" spans="1:7" x14ac:dyDescent="0.55000000000000004">
      <c r="A85" s="10" t="s">
        <v>165</v>
      </c>
      <c r="B85" s="14" t="s">
        <v>80</v>
      </c>
      <c r="C85" s="77">
        <v>63</v>
      </c>
      <c r="D85" s="23">
        <v>2019.75</v>
      </c>
      <c r="E85" s="23">
        <v>1075.3</v>
      </c>
      <c r="F85" s="23">
        <v>1.9050933880416006</v>
      </c>
      <c r="G85" s="39">
        <v>6.3781532019391962</v>
      </c>
    </row>
    <row r="86" spans="1:7" x14ac:dyDescent="0.55000000000000004">
      <c r="A86" s="10" t="s">
        <v>166</v>
      </c>
      <c r="B86" s="14" t="s">
        <v>81</v>
      </c>
      <c r="C86" s="77">
        <v>46</v>
      </c>
      <c r="D86" s="24">
        <v>617.01</v>
      </c>
      <c r="E86" s="24">
        <v>188.21</v>
      </c>
      <c r="F86" s="24">
        <v>0.33344892268511994</v>
      </c>
      <c r="G86" s="43">
        <v>1.1163695844294392</v>
      </c>
    </row>
    <row r="87" spans="1:7" x14ac:dyDescent="0.55000000000000004">
      <c r="A87" s="10" t="s">
        <v>167</v>
      </c>
      <c r="B87" s="17" t="s">
        <v>82</v>
      </c>
      <c r="C87" s="83">
        <v>874</v>
      </c>
      <c r="D87" s="32">
        <v>10015.953299999997</v>
      </c>
      <c r="E87" s="32">
        <v>5221.8530000000001</v>
      </c>
      <c r="F87" s="32">
        <v>2.7301486762428047</v>
      </c>
      <c r="G87" s="49">
        <v>142.87373097889622</v>
      </c>
    </row>
    <row r="88" spans="1:7" x14ac:dyDescent="0.55000000000000004">
      <c r="A88" s="102" t="s">
        <v>83</v>
      </c>
      <c r="B88" s="103"/>
      <c r="C88" s="64">
        <f>SUM(C5,C15,C25,C46,C64,C79)</f>
        <v>5796</v>
      </c>
      <c r="D88" s="21">
        <f t="shared" ref="D88:G88" si="5">SUM(D5,D15,D25,D46,D64,D79)</f>
        <v>58302.739199999996</v>
      </c>
      <c r="E88" s="21">
        <f t="shared" si="5"/>
        <v>35588.186999999998</v>
      </c>
      <c r="F88" s="21">
        <f t="shared" si="5"/>
        <v>23.270800278642056</v>
      </c>
      <c r="G88" s="38">
        <f t="shared" si="5"/>
        <v>11095217.163548095</v>
      </c>
    </row>
    <row r="89" spans="1:7" x14ac:dyDescent="0.55000000000000004">
      <c r="F89" s="27"/>
      <c r="G89" s="27"/>
    </row>
    <row r="90" spans="1:7" x14ac:dyDescent="0.55000000000000004">
      <c r="A90" s="19" t="s">
        <v>195</v>
      </c>
      <c r="B90" s="19"/>
      <c r="C90" s="20"/>
      <c r="D90" s="20"/>
      <c r="E90" s="19"/>
      <c r="F90" s="27"/>
      <c r="G90" s="27"/>
    </row>
    <row r="91" spans="1:7" x14ac:dyDescent="0.55000000000000004">
      <c r="A91" s="19" t="s">
        <v>168</v>
      </c>
      <c r="C91" s="20"/>
      <c r="D91" s="20"/>
      <c r="E91" s="19"/>
      <c r="F91" s="57"/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scale="3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97"/>
  <sheetViews>
    <sheetView zoomScale="85" zoomScaleNormal="85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8.140625" style="1" customWidth="1"/>
    <col min="3" max="3" width="15.28515625" style="84" customWidth="1"/>
    <col min="4" max="4" width="15" style="1" customWidth="1"/>
    <col min="5" max="5" width="15.28515625" style="1" customWidth="1"/>
    <col min="6" max="6" width="20.28515625" style="25" customWidth="1"/>
    <col min="7" max="7" width="17.42578125" style="25" customWidth="1"/>
    <col min="8" max="8" width="20.28515625" style="1" customWidth="1"/>
    <col min="9" max="16384" width="9.140625" style="1"/>
  </cols>
  <sheetData>
    <row r="1" spans="1:8" ht="27" customHeight="1" x14ac:dyDescent="0.65">
      <c r="A1" s="6" t="s">
        <v>178</v>
      </c>
    </row>
    <row r="2" spans="1:8" s="3" customFormat="1" x14ac:dyDescent="0.55000000000000004">
      <c r="C2" s="85"/>
      <c r="F2" s="4"/>
      <c r="G2" s="4"/>
    </row>
    <row r="3" spans="1:8" s="3" customFormat="1" x14ac:dyDescent="0.55000000000000004">
      <c r="A3" s="98" t="s">
        <v>88</v>
      </c>
      <c r="B3" s="100" t="s">
        <v>0</v>
      </c>
      <c r="C3" s="86" t="s">
        <v>89</v>
      </c>
      <c r="D3" s="7" t="s">
        <v>84</v>
      </c>
      <c r="E3" s="29" t="s">
        <v>85</v>
      </c>
      <c r="F3" s="54" t="s">
        <v>170</v>
      </c>
      <c r="G3" s="54" t="s">
        <v>173</v>
      </c>
    </row>
    <row r="4" spans="1:8" s="3" customFormat="1" x14ac:dyDescent="0.55000000000000004">
      <c r="A4" s="99"/>
      <c r="B4" s="101"/>
      <c r="C4" s="87" t="s">
        <v>90</v>
      </c>
      <c r="D4" s="8" t="s">
        <v>86</v>
      </c>
      <c r="E4" s="30" t="s">
        <v>87</v>
      </c>
      <c r="F4" s="55" t="s">
        <v>169</v>
      </c>
      <c r="G4" s="55" t="s">
        <v>172</v>
      </c>
    </row>
    <row r="5" spans="1:8" x14ac:dyDescent="0.55000000000000004">
      <c r="A5" s="104" t="s">
        <v>1</v>
      </c>
      <c r="B5" s="105"/>
      <c r="C5" s="80">
        <f>SUM(C6:C14)</f>
        <v>672</v>
      </c>
      <c r="D5" s="9">
        <f t="shared" ref="D5:G5" si="0">SUM(D6:D14)</f>
        <v>10647.414699999996</v>
      </c>
      <c r="E5" s="9">
        <f t="shared" si="0"/>
        <v>564.923</v>
      </c>
      <c r="F5" s="9">
        <f t="shared" si="0"/>
        <v>0.29532570058679963</v>
      </c>
      <c r="G5" s="9">
        <f t="shared" si="0"/>
        <v>21.344491916041648</v>
      </c>
    </row>
    <row r="6" spans="1:8" x14ac:dyDescent="0.55000000000000004">
      <c r="A6" s="10" t="s">
        <v>91</v>
      </c>
      <c r="B6" s="11" t="s">
        <v>2</v>
      </c>
      <c r="C6" s="76">
        <v>672</v>
      </c>
      <c r="D6" s="35">
        <v>10647.414699999996</v>
      </c>
      <c r="E6" s="35">
        <v>564.923</v>
      </c>
      <c r="F6" s="35">
        <v>0.29532570058679963</v>
      </c>
      <c r="G6" s="46">
        <v>21.344491916041648</v>
      </c>
    </row>
    <row r="7" spans="1:8" x14ac:dyDescent="0.55000000000000004">
      <c r="A7" s="10" t="s">
        <v>92</v>
      </c>
      <c r="B7" s="14" t="s">
        <v>3</v>
      </c>
      <c r="C7" s="47">
        <v>0</v>
      </c>
      <c r="D7" s="47">
        <v>0</v>
      </c>
      <c r="E7" s="47">
        <v>0</v>
      </c>
      <c r="F7" s="47">
        <v>0</v>
      </c>
      <c r="G7" s="48">
        <v>0</v>
      </c>
    </row>
    <row r="8" spans="1:8" x14ac:dyDescent="0.55000000000000004">
      <c r="A8" s="10" t="s">
        <v>93</v>
      </c>
      <c r="B8" s="14" t="s">
        <v>4</v>
      </c>
      <c r="C8" s="47">
        <v>0</v>
      </c>
      <c r="D8" s="47">
        <v>0</v>
      </c>
      <c r="E8" s="47">
        <v>0</v>
      </c>
      <c r="F8" s="47">
        <v>0</v>
      </c>
      <c r="G8" s="48">
        <v>0</v>
      </c>
    </row>
    <row r="9" spans="1:8" x14ac:dyDescent="0.55000000000000004">
      <c r="A9" s="10" t="s">
        <v>94</v>
      </c>
      <c r="B9" s="14" t="s">
        <v>5</v>
      </c>
      <c r="C9" s="47">
        <v>0</v>
      </c>
      <c r="D9" s="47">
        <v>0</v>
      </c>
      <c r="E9" s="47">
        <v>0</v>
      </c>
      <c r="F9" s="47">
        <v>0</v>
      </c>
      <c r="G9" s="48">
        <v>0</v>
      </c>
    </row>
    <row r="10" spans="1:8" x14ac:dyDescent="0.55000000000000004">
      <c r="A10" s="10" t="s">
        <v>95</v>
      </c>
      <c r="B10" s="14" t="s">
        <v>6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spans="1:8" x14ac:dyDescent="0.55000000000000004">
      <c r="A11" s="10" t="s">
        <v>96</v>
      </c>
      <c r="B11" s="14" t="s">
        <v>7</v>
      </c>
      <c r="C11" s="47">
        <v>0</v>
      </c>
      <c r="D11" s="47">
        <v>0</v>
      </c>
      <c r="E11" s="47">
        <v>0</v>
      </c>
      <c r="F11" s="47">
        <v>0</v>
      </c>
      <c r="G11" s="48">
        <v>0</v>
      </c>
    </row>
    <row r="12" spans="1:8" x14ac:dyDescent="0.55000000000000004">
      <c r="A12" s="10" t="s">
        <v>97</v>
      </c>
      <c r="B12" s="14" t="s">
        <v>8</v>
      </c>
      <c r="C12" s="47">
        <v>0</v>
      </c>
      <c r="D12" s="47">
        <v>0</v>
      </c>
      <c r="E12" s="47">
        <v>0</v>
      </c>
      <c r="F12" s="47">
        <v>0</v>
      </c>
      <c r="G12" s="48">
        <v>0</v>
      </c>
    </row>
    <row r="13" spans="1:8" x14ac:dyDescent="0.55000000000000004">
      <c r="A13" s="10" t="s">
        <v>98</v>
      </c>
      <c r="B13" s="14" t="s">
        <v>9</v>
      </c>
      <c r="C13" s="47">
        <v>0</v>
      </c>
      <c r="D13" s="47">
        <v>0</v>
      </c>
      <c r="E13" s="47">
        <v>0</v>
      </c>
      <c r="F13" s="47">
        <v>0</v>
      </c>
      <c r="G13" s="48">
        <v>0</v>
      </c>
    </row>
    <row r="14" spans="1:8" x14ac:dyDescent="0.55000000000000004">
      <c r="A14" s="10" t="s">
        <v>99</v>
      </c>
      <c r="B14" s="17" t="s">
        <v>10</v>
      </c>
      <c r="C14" s="47">
        <v>0</v>
      </c>
      <c r="D14" s="47">
        <v>0</v>
      </c>
      <c r="E14" s="47">
        <v>0</v>
      </c>
      <c r="F14" s="47">
        <v>0</v>
      </c>
      <c r="G14" s="48">
        <v>0</v>
      </c>
    </row>
    <row r="15" spans="1:8" x14ac:dyDescent="0.55000000000000004">
      <c r="A15" s="102" t="s">
        <v>11</v>
      </c>
      <c r="B15" s="103"/>
      <c r="C15" s="80">
        <f>SUM(C16:C24)</f>
        <v>7365</v>
      </c>
      <c r="D15" s="9">
        <f t="shared" ref="D15:G15" si="1">SUM(D16:D24)</f>
        <v>101657.3091</v>
      </c>
      <c r="E15" s="9">
        <f t="shared" si="1"/>
        <v>90899.506610000011</v>
      </c>
      <c r="F15" s="21">
        <f t="shared" si="1"/>
        <v>47.519680509720231</v>
      </c>
      <c r="G15" s="38">
        <f t="shared" si="1"/>
        <v>2517.8757542860394</v>
      </c>
      <c r="H15" s="79"/>
    </row>
    <row r="16" spans="1:8" x14ac:dyDescent="0.55000000000000004">
      <c r="A16" s="10" t="s">
        <v>100</v>
      </c>
      <c r="B16" s="11" t="s">
        <v>12</v>
      </c>
      <c r="C16" s="76">
        <v>1766</v>
      </c>
      <c r="D16" s="35">
        <v>25085.474999999991</v>
      </c>
      <c r="E16" s="35">
        <v>34709.800000000003</v>
      </c>
      <c r="F16" s="35">
        <v>18.145297681679885</v>
      </c>
      <c r="G16" s="46">
        <v>953.21762373296281</v>
      </c>
      <c r="H16" s="81"/>
    </row>
    <row r="17" spans="1:8" x14ac:dyDescent="0.55000000000000004">
      <c r="A17" s="10" t="s">
        <v>101</v>
      </c>
      <c r="B17" s="14" t="s">
        <v>13</v>
      </c>
      <c r="C17" s="77">
        <v>3434</v>
      </c>
      <c r="D17" s="24">
        <v>32428.231400000004</v>
      </c>
      <c r="E17" s="24">
        <v>45855.557500000003</v>
      </c>
      <c r="F17" s="24">
        <v>23.971983163167078</v>
      </c>
      <c r="G17" s="43">
        <v>1255.9107685508029</v>
      </c>
      <c r="H17" s="81"/>
    </row>
    <row r="18" spans="1:8" x14ac:dyDescent="0.55000000000000004">
      <c r="A18" s="10" t="s">
        <v>102</v>
      </c>
      <c r="B18" s="14" t="s">
        <v>14</v>
      </c>
      <c r="C18" s="77">
        <v>193</v>
      </c>
      <c r="D18" s="23">
        <v>2148.317</v>
      </c>
      <c r="E18" s="23">
        <v>483.2</v>
      </c>
      <c r="F18" s="23">
        <v>0.25260323711999999</v>
      </c>
      <c r="G18" s="39">
        <v>13.221202431999989</v>
      </c>
      <c r="H18" s="81"/>
    </row>
    <row r="19" spans="1:8" x14ac:dyDescent="0.55000000000000004">
      <c r="A19" s="10" t="s">
        <v>103</v>
      </c>
      <c r="B19" s="14" t="s">
        <v>15</v>
      </c>
      <c r="C19" s="77">
        <v>609</v>
      </c>
      <c r="D19" s="24">
        <v>12462.485700000001</v>
      </c>
      <c r="E19" s="24">
        <v>1462</v>
      </c>
      <c r="F19" s="24">
        <v>0.76429207920000042</v>
      </c>
      <c r="G19" s="43">
        <v>40.002893119999982</v>
      </c>
      <c r="H19" s="81"/>
    </row>
    <row r="20" spans="1:8" x14ac:dyDescent="0.55000000000000004">
      <c r="A20" s="10" t="s">
        <v>104</v>
      </c>
      <c r="B20" s="14" t="s">
        <v>16</v>
      </c>
      <c r="C20" s="47">
        <v>0</v>
      </c>
      <c r="D20" s="47">
        <v>0</v>
      </c>
      <c r="E20" s="47">
        <v>0</v>
      </c>
      <c r="F20" s="47">
        <v>0</v>
      </c>
      <c r="G20" s="48">
        <v>0</v>
      </c>
      <c r="H20" s="81"/>
    </row>
    <row r="21" spans="1:8" x14ac:dyDescent="0.55000000000000004">
      <c r="A21" s="10" t="s">
        <v>105</v>
      </c>
      <c r="B21" s="14" t="s">
        <v>17</v>
      </c>
      <c r="C21" s="47">
        <v>0</v>
      </c>
      <c r="D21" s="47">
        <v>0</v>
      </c>
      <c r="E21" s="47">
        <v>0</v>
      </c>
      <c r="F21" s="47">
        <v>0</v>
      </c>
      <c r="G21" s="48">
        <v>0</v>
      </c>
      <c r="H21" s="81"/>
    </row>
    <row r="22" spans="1:8" x14ac:dyDescent="0.55000000000000004">
      <c r="A22" s="10" t="s">
        <v>106</v>
      </c>
      <c r="B22" s="14" t="s">
        <v>18</v>
      </c>
      <c r="C22" s="77">
        <v>294</v>
      </c>
      <c r="D22" s="24">
        <v>6959.699999999998</v>
      </c>
      <c r="E22" s="24">
        <v>6363.9991099999997</v>
      </c>
      <c r="F22" s="24">
        <v>3.3269179971332781</v>
      </c>
      <c r="G22" s="43">
        <v>174.49499526403363</v>
      </c>
      <c r="H22" s="81"/>
    </row>
    <row r="23" spans="1:8" x14ac:dyDescent="0.55000000000000004">
      <c r="A23" s="10" t="s">
        <v>107</v>
      </c>
      <c r="B23" s="14" t="s">
        <v>19</v>
      </c>
      <c r="C23" s="77">
        <v>1069</v>
      </c>
      <c r="D23" s="24">
        <v>22573.100000000006</v>
      </c>
      <c r="E23" s="24">
        <v>2024.95</v>
      </c>
      <c r="F23" s="24">
        <v>1.0585863514199993</v>
      </c>
      <c r="G23" s="43">
        <v>81.028271186240033</v>
      </c>
      <c r="H23" s="81"/>
    </row>
    <row r="24" spans="1:8" x14ac:dyDescent="0.55000000000000004">
      <c r="A24" s="10" t="s">
        <v>108</v>
      </c>
      <c r="B24" s="17" t="s">
        <v>20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  <c r="H24" s="81"/>
    </row>
    <row r="25" spans="1:8" x14ac:dyDescent="0.55000000000000004">
      <c r="A25" s="102" t="s">
        <v>21</v>
      </c>
      <c r="B25" s="103"/>
      <c r="C25" s="52">
        <f>SUM(C26:C45)</f>
        <v>0</v>
      </c>
      <c r="D25" s="9">
        <f t="shared" ref="D25:G25" si="2">SUM(D26:D45)</f>
        <v>0</v>
      </c>
      <c r="E25" s="9">
        <f t="shared" si="2"/>
        <v>0</v>
      </c>
      <c r="F25" s="52">
        <f t="shared" si="2"/>
        <v>0</v>
      </c>
      <c r="G25" s="59">
        <f t="shared" si="2"/>
        <v>0</v>
      </c>
      <c r="H25" s="82"/>
    </row>
    <row r="26" spans="1:8" x14ac:dyDescent="0.55000000000000004">
      <c r="A26" s="10" t="s">
        <v>109</v>
      </c>
      <c r="B26" s="11" t="s">
        <v>110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8" x14ac:dyDescent="0.55000000000000004">
      <c r="A27" s="10" t="s">
        <v>111</v>
      </c>
      <c r="B27" s="14" t="s">
        <v>22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</row>
    <row r="28" spans="1:8" x14ac:dyDescent="0.55000000000000004">
      <c r="A28" s="10" t="s">
        <v>112</v>
      </c>
      <c r="B28" s="14" t="s">
        <v>23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</row>
    <row r="29" spans="1:8" x14ac:dyDescent="0.55000000000000004">
      <c r="A29" s="10" t="s">
        <v>113</v>
      </c>
      <c r="B29" s="14" t="s">
        <v>24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</row>
    <row r="30" spans="1:8" x14ac:dyDescent="0.55000000000000004">
      <c r="A30" s="10" t="s">
        <v>114</v>
      </c>
      <c r="B30" s="14" t="s">
        <v>25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8" x14ac:dyDescent="0.55000000000000004">
      <c r="A31" s="10" t="s">
        <v>115</v>
      </c>
      <c r="B31" s="14" t="s">
        <v>26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</row>
    <row r="32" spans="1:8" x14ac:dyDescent="0.55000000000000004">
      <c r="A32" s="10" t="s">
        <v>116</v>
      </c>
      <c r="B32" s="14" t="s">
        <v>27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</row>
    <row r="33" spans="1:7" x14ac:dyDescent="0.55000000000000004">
      <c r="A33" s="10" t="s">
        <v>117</v>
      </c>
      <c r="B33" s="14" t="s">
        <v>28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</row>
    <row r="34" spans="1:7" x14ac:dyDescent="0.55000000000000004">
      <c r="A34" s="10" t="s">
        <v>118</v>
      </c>
      <c r="B34" s="14" t="s">
        <v>29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</row>
    <row r="35" spans="1:7" x14ac:dyDescent="0.55000000000000004">
      <c r="A35" s="10" t="s">
        <v>119</v>
      </c>
      <c r="B35" s="14" t="s">
        <v>30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</row>
    <row r="36" spans="1:7" x14ac:dyDescent="0.55000000000000004">
      <c r="A36" s="10" t="s">
        <v>120</v>
      </c>
      <c r="B36" s="14" t="s">
        <v>31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</row>
    <row r="37" spans="1:7" x14ac:dyDescent="0.55000000000000004">
      <c r="A37" s="10" t="s">
        <v>121</v>
      </c>
      <c r="B37" s="14" t="s">
        <v>32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</row>
    <row r="38" spans="1:7" x14ac:dyDescent="0.55000000000000004">
      <c r="A38" s="10" t="s">
        <v>122</v>
      </c>
      <c r="B38" s="14" t="s">
        <v>33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</row>
    <row r="39" spans="1:7" x14ac:dyDescent="0.55000000000000004">
      <c r="A39" s="10" t="s">
        <v>123</v>
      </c>
      <c r="B39" s="14" t="s">
        <v>34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</row>
    <row r="40" spans="1:7" x14ac:dyDescent="0.55000000000000004">
      <c r="A40" s="10" t="s">
        <v>124</v>
      </c>
      <c r="B40" s="14" t="s">
        <v>35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</row>
    <row r="41" spans="1:7" x14ac:dyDescent="0.55000000000000004">
      <c r="A41" s="10" t="s">
        <v>125</v>
      </c>
      <c r="B41" s="14" t="s">
        <v>36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</row>
    <row r="42" spans="1:7" x14ac:dyDescent="0.55000000000000004">
      <c r="A42" s="10" t="s">
        <v>126</v>
      </c>
      <c r="B42" s="14" t="s">
        <v>37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</row>
    <row r="43" spans="1:7" x14ac:dyDescent="0.55000000000000004">
      <c r="A43" s="10" t="s">
        <v>127</v>
      </c>
      <c r="B43" s="14" t="s">
        <v>38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</row>
    <row r="44" spans="1:7" x14ac:dyDescent="0.55000000000000004">
      <c r="A44" s="10" t="s">
        <v>112</v>
      </c>
      <c r="B44" s="14" t="s">
        <v>39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</row>
    <row r="45" spans="1:7" x14ac:dyDescent="0.55000000000000004">
      <c r="A45" s="10" t="s">
        <v>128</v>
      </c>
      <c r="B45" s="17" t="s">
        <v>40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</row>
    <row r="46" spans="1:7" x14ac:dyDescent="0.55000000000000004">
      <c r="A46" s="102" t="s">
        <v>41</v>
      </c>
      <c r="B46" s="103"/>
      <c r="C46" s="52">
        <f>SUM(C47:C63)</f>
        <v>0</v>
      </c>
      <c r="D46" s="9">
        <f t="shared" ref="D46:G46" si="3">SUM(D47:D63)</f>
        <v>0</v>
      </c>
      <c r="E46" s="9">
        <f t="shared" si="3"/>
        <v>0</v>
      </c>
      <c r="F46" s="52">
        <f t="shared" si="3"/>
        <v>0</v>
      </c>
      <c r="G46" s="59">
        <f t="shared" si="3"/>
        <v>0</v>
      </c>
    </row>
    <row r="47" spans="1:7" x14ac:dyDescent="0.55000000000000004">
      <c r="A47" s="10" t="s">
        <v>129</v>
      </c>
      <c r="B47" s="11" t="s">
        <v>42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</row>
    <row r="48" spans="1:7" s="2" customFormat="1" x14ac:dyDescent="0.55000000000000004">
      <c r="A48" s="10" t="s">
        <v>130</v>
      </c>
      <c r="B48" s="14" t="s">
        <v>43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</row>
    <row r="49" spans="1:7" x14ac:dyDescent="0.55000000000000004">
      <c r="A49" s="10" t="s">
        <v>131</v>
      </c>
      <c r="B49" s="14" t="s">
        <v>44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</row>
    <row r="50" spans="1:7" x14ac:dyDescent="0.55000000000000004">
      <c r="A50" s="10" t="s">
        <v>132</v>
      </c>
      <c r="B50" s="14" t="s">
        <v>45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</row>
    <row r="51" spans="1:7" x14ac:dyDescent="0.55000000000000004">
      <c r="A51" s="10" t="s">
        <v>133</v>
      </c>
      <c r="B51" s="14" t="s">
        <v>46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</row>
    <row r="52" spans="1:7" x14ac:dyDescent="0.55000000000000004">
      <c r="A52" s="10" t="s">
        <v>134</v>
      </c>
      <c r="B52" s="14" t="s">
        <v>47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</row>
    <row r="53" spans="1:7" x14ac:dyDescent="0.55000000000000004">
      <c r="A53" s="10" t="s">
        <v>135</v>
      </c>
      <c r="B53" s="14" t="s">
        <v>48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</row>
    <row r="54" spans="1:7" x14ac:dyDescent="0.55000000000000004">
      <c r="A54" s="10" t="s">
        <v>136</v>
      </c>
      <c r="B54" s="14" t="s">
        <v>49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</row>
    <row r="55" spans="1:7" x14ac:dyDescent="0.55000000000000004">
      <c r="A55" s="10" t="s">
        <v>137</v>
      </c>
      <c r="B55" s="14" t="s">
        <v>50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</row>
    <row r="56" spans="1:7" s="2" customFormat="1" x14ac:dyDescent="0.55000000000000004">
      <c r="A56" s="10" t="s">
        <v>138</v>
      </c>
      <c r="B56" s="14" t="s">
        <v>51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</row>
    <row r="57" spans="1:7" x14ac:dyDescent="0.55000000000000004">
      <c r="A57" s="10" t="s">
        <v>139</v>
      </c>
      <c r="B57" s="14" t="s">
        <v>52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</row>
    <row r="58" spans="1:7" x14ac:dyDescent="0.55000000000000004">
      <c r="A58" s="10" t="s">
        <v>140</v>
      </c>
      <c r="B58" s="14" t="s">
        <v>53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</row>
    <row r="59" spans="1:7" x14ac:dyDescent="0.55000000000000004">
      <c r="A59" s="10" t="s">
        <v>141</v>
      </c>
      <c r="B59" s="14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</row>
    <row r="60" spans="1:7" x14ac:dyDescent="0.55000000000000004">
      <c r="A60" s="10" t="s">
        <v>142</v>
      </c>
      <c r="B60" s="14" t="s">
        <v>55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</row>
    <row r="61" spans="1:7" x14ac:dyDescent="0.55000000000000004">
      <c r="A61" s="10" t="s">
        <v>143</v>
      </c>
      <c r="B61" s="14" t="s">
        <v>56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</row>
    <row r="62" spans="1:7" x14ac:dyDescent="0.55000000000000004">
      <c r="A62" s="10" t="s">
        <v>144</v>
      </c>
      <c r="B62" s="14" t="s">
        <v>57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</row>
    <row r="63" spans="1:7" x14ac:dyDescent="0.55000000000000004">
      <c r="A63" s="10" t="s">
        <v>145</v>
      </c>
      <c r="B63" s="17" t="s">
        <v>58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</row>
    <row r="64" spans="1:7" x14ac:dyDescent="0.55000000000000004">
      <c r="A64" s="102" t="s">
        <v>59</v>
      </c>
      <c r="B64" s="103"/>
      <c r="C64" s="80">
        <f>SUM(C65:C78)</f>
        <v>8919</v>
      </c>
      <c r="D64" s="9">
        <f t="shared" ref="D64:G64" si="4">SUM(D65:D78)</f>
        <v>81405.466</v>
      </c>
      <c r="E64" s="9">
        <f t="shared" si="4"/>
        <v>491017.38600000006</v>
      </c>
      <c r="F64" s="21">
        <f t="shared" si="4"/>
        <v>259.86505009679769</v>
      </c>
      <c r="G64" s="38">
        <f t="shared" si="4"/>
        <v>13701.591362305302</v>
      </c>
    </row>
    <row r="65" spans="1:8" x14ac:dyDescent="0.55000000000000004">
      <c r="A65" s="10" t="s">
        <v>146</v>
      </c>
      <c r="B65" s="11" t="s">
        <v>60</v>
      </c>
      <c r="C65" s="76">
        <v>406</v>
      </c>
      <c r="D65" s="26">
        <v>8305.3922999999995</v>
      </c>
      <c r="E65" s="26">
        <v>17629.054</v>
      </c>
      <c r="F65" s="26">
        <v>9.2159687660664122</v>
      </c>
      <c r="G65" s="42">
        <v>484.62357422624024</v>
      </c>
    </row>
    <row r="66" spans="1:8" x14ac:dyDescent="0.55000000000000004">
      <c r="A66" s="10" t="s">
        <v>147</v>
      </c>
      <c r="B66" s="14" t="s">
        <v>61</v>
      </c>
      <c r="C66" s="77">
        <v>321</v>
      </c>
      <c r="D66" s="24">
        <v>7342.0185000000001</v>
      </c>
      <c r="E66" s="24">
        <v>17811.163</v>
      </c>
      <c r="F66" s="24">
        <v>9.311170179370805</v>
      </c>
      <c r="G66" s="43">
        <v>495.01461007625608</v>
      </c>
    </row>
    <row r="67" spans="1:8" x14ac:dyDescent="0.55000000000000004">
      <c r="A67" s="10" t="s">
        <v>148</v>
      </c>
      <c r="B67" s="14" t="s">
        <v>62</v>
      </c>
      <c r="C67" s="77">
        <v>592</v>
      </c>
      <c r="D67" s="24">
        <v>7726.57</v>
      </c>
      <c r="E67" s="24">
        <v>17109.544999999998</v>
      </c>
      <c r="F67" s="24">
        <v>8.9443842149220067</v>
      </c>
      <c r="G67" s="43">
        <v>478.14950352112038</v>
      </c>
    </row>
    <row r="68" spans="1:8" x14ac:dyDescent="0.55000000000000004">
      <c r="A68" s="10" t="s">
        <v>149</v>
      </c>
      <c r="B68" s="14" t="s">
        <v>63</v>
      </c>
      <c r="C68" s="77">
        <v>4174</v>
      </c>
      <c r="D68" s="24">
        <v>21968.146199999996</v>
      </c>
      <c r="E68" s="24">
        <v>21354.866999999998</v>
      </c>
      <c r="F68" s="24">
        <v>11.163717989377213</v>
      </c>
      <c r="G68" s="43">
        <v>589.59221065867189</v>
      </c>
    </row>
    <row r="69" spans="1:8" x14ac:dyDescent="0.55000000000000004">
      <c r="A69" s="10" t="s">
        <v>150</v>
      </c>
      <c r="B69" s="14" t="s">
        <v>64</v>
      </c>
      <c r="C69" s="47">
        <v>0</v>
      </c>
      <c r="D69" s="47">
        <v>0</v>
      </c>
      <c r="E69" s="47">
        <v>0</v>
      </c>
      <c r="F69" s="47">
        <v>0</v>
      </c>
      <c r="G69" s="48">
        <v>0</v>
      </c>
    </row>
    <row r="70" spans="1:8" x14ac:dyDescent="0.55000000000000004">
      <c r="A70" s="10" t="s">
        <v>151</v>
      </c>
      <c r="B70" s="14" t="s">
        <v>65</v>
      </c>
      <c r="C70" s="77">
        <v>129</v>
      </c>
      <c r="D70" s="24">
        <v>2151.6090000000004</v>
      </c>
      <c r="E70" s="24">
        <v>11645.325000000001</v>
      </c>
      <c r="F70" s="24">
        <v>6.0878451827700006</v>
      </c>
      <c r="G70" s="43">
        <v>319.75281143856029</v>
      </c>
    </row>
    <row r="71" spans="1:8" x14ac:dyDescent="0.55000000000000004">
      <c r="A71" s="10" t="s">
        <v>152</v>
      </c>
      <c r="B71" s="14" t="s">
        <v>66</v>
      </c>
      <c r="C71" s="77">
        <v>246</v>
      </c>
      <c r="D71" s="24">
        <v>4808.76</v>
      </c>
      <c r="E71" s="24">
        <v>10105.048000000001</v>
      </c>
      <c r="F71" s="24">
        <v>5.2826321110368051</v>
      </c>
      <c r="G71" s="43">
        <v>294.45179104784017</v>
      </c>
    </row>
    <row r="72" spans="1:8" x14ac:dyDescent="0.55000000000000004">
      <c r="A72" s="10" t="s">
        <v>153</v>
      </c>
      <c r="B72" s="14" t="s">
        <v>67</v>
      </c>
      <c r="C72" s="77">
        <v>144</v>
      </c>
      <c r="D72" s="24">
        <v>1334.3</v>
      </c>
      <c r="E72" s="24">
        <v>374.2</v>
      </c>
      <c r="F72" s="24">
        <v>0.19562113272000003</v>
      </c>
      <c r="G72" s="43">
        <v>10.238770592</v>
      </c>
      <c r="H72" s="25"/>
    </row>
    <row r="73" spans="1:8" x14ac:dyDescent="0.55000000000000004">
      <c r="A73" s="10" t="s">
        <v>154</v>
      </c>
      <c r="B73" s="14" t="s">
        <v>68</v>
      </c>
      <c r="C73" s="77">
        <v>80</v>
      </c>
      <c r="D73" s="23">
        <v>1211.1750000000002</v>
      </c>
      <c r="E73" s="23">
        <v>113611.46</v>
      </c>
      <c r="F73" s="23">
        <v>59.39284472253599</v>
      </c>
      <c r="G73" s="39">
        <v>3118.0846356712009</v>
      </c>
    </row>
    <row r="74" spans="1:8" x14ac:dyDescent="0.55000000000000004">
      <c r="A74" s="10" t="s">
        <v>155</v>
      </c>
      <c r="B74" s="14" t="s">
        <v>69</v>
      </c>
      <c r="C74" s="77">
        <v>13</v>
      </c>
      <c r="D74" s="23">
        <v>284</v>
      </c>
      <c r="E74" s="23">
        <v>98</v>
      </c>
      <c r="F74" s="23">
        <v>5.1231616800000004E-2</v>
      </c>
      <c r="G74" s="39">
        <v>2.6814524799999999</v>
      </c>
    </row>
    <row r="75" spans="1:8" x14ac:dyDescent="0.55000000000000004">
      <c r="A75" s="10" t="s">
        <v>156</v>
      </c>
      <c r="B75" s="14" t="s">
        <v>70</v>
      </c>
      <c r="C75" s="77">
        <v>137</v>
      </c>
      <c r="D75" s="23">
        <v>2752.7350000000001</v>
      </c>
      <c r="E75" s="23">
        <v>7310</v>
      </c>
      <c r="F75" s="23">
        <v>3.8214603960000035</v>
      </c>
      <c r="G75" s="39">
        <v>207.98488622560004</v>
      </c>
    </row>
    <row r="76" spans="1:8" x14ac:dyDescent="0.55000000000000004">
      <c r="A76" s="10" t="s">
        <v>157</v>
      </c>
      <c r="B76" s="14" t="s">
        <v>71</v>
      </c>
      <c r="C76" s="77">
        <v>1476</v>
      </c>
      <c r="D76" s="23">
        <v>182.75</v>
      </c>
      <c r="E76" s="23">
        <v>6.5</v>
      </c>
      <c r="F76" s="23">
        <v>3.1785036051600057</v>
      </c>
      <c r="G76" s="39">
        <v>173.11064803200003</v>
      </c>
    </row>
    <row r="77" spans="1:8" x14ac:dyDescent="0.55000000000000004">
      <c r="A77" s="10" t="s">
        <v>158</v>
      </c>
      <c r="B77" s="14" t="s">
        <v>72</v>
      </c>
      <c r="C77" s="77">
        <v>450</v>
      </c>
      <c r="D77" s="24">
        <v>7532.0399999999991</v>
      </c>
      <c r="E77" s="24">
        <v>15581.6</v>
      </c>
      <c r="F77" s="24">
        <v>8.1456179625600189</v>
      </c>
      <c r="G77" s="43">
        <v>432.62331747760049</v>
      </c>
    </row>
    <row r="78" spans="1:8" x14ac:dyDescent="0.55000000000000004">
      <c r="A78" s="10" t="s">
        <v>159</v>
      </c>
      <c r="B78" s="17" t="s">
        <v>73</v>
      </c>
      <c r="C78" s="83">
        <v>751</v>
      </c>
      <c r="D78" s="31">
        <v>15805.97</v>
      </c>
      <c r="E78" s="31">
        <v>258380.62400000001</v>
      </c>
      <c r="F78" s="31">
        <v>135.07405221747842</v>
      </c>
      <c r="G78" s="56">
        <v>7095.2831508582112</v>
      </c>
    </row>
    <row r="79" spans="1:8" x14ac:dyDescent="0.55000000000000004">
      <c r="A79" s="102" t="s">
        <v>74</v>
      </c>
      <c r="B79" s="103"/>
      <c r="C79" s="64">
        <f>SUM(C80:C87)</f>
        <v>3567</v>
      </c>
      <c r="D79" s="9">
        <f t="shared" ref="D79:G79" si="5">SUM(D80:D87)</f>
        <v>63850.458000000006</v>
      </c>
      <c r="E79" s="9">
        <f t="shared" si="5"/>
        <v>23907.839999999997</v>
      </c>
      <c r="F79" s="21">
        <f t="shared" si="5"/>
        <v>12.49833976934401</v>
      </c>
      <c r="G79" s="38">
        <f t="shared" si="5"/>
        <v>685.08079651480887</v>
      </c>
    </row>
    <row r="80" spans="1:8" x14ac:dyDescent="0.55000000000000004">
      <c r="A80" s="10" t="s">
        <v>160</v>
      </c>
      <c r="B80" s="11" t="s">
        <v>75</v>
      </c>
      <c r="C80" s="53">
        <v>0</v>
      </c>
      <c r="D80" s="53">
        <v>0</v>
      </c>
      <c r="E80" s="53">
        <v>0</v>
      </c>
      <c r="F80" s="53">
        <v>0</v>
      </c>
      <c r="G80" s="58">
        <v>0</v>
      </c>
    </row>
    <row r="81" spans="1:7" x14ac:dyDescent="0.55000000000000004">
      <c r="A81" s="10" t="s">
        <v>161</v>
      </c>
      <c r="B81" s="14" t="s">
        <v>76</v>
      </c>
      <c r="C81" s="53">
        <v>0</v>
      </c>
      <c r="D81" s="53">
        <v>0</v>
      </c>
      <c r="E81" s="53">
        <v>0</v>
      </c>
      <c r="F81" s="53">
        <v>0</v>
      </c>
      <c r="G81" s="58">
        <v>0</v>
      </c>
    </row>
    <row r="82" spans="1:7" x14ac:dyDescent="0.55000000000000004">
      <c r="A82" s="10" t="s">
        <v>162</v>
      </c>
      <c r="B82" s="14" t="s">
        <v>77</v>
      </c>
      <c r="C82" s="77">
        <v>879</v>
      </c>
      <c r="D82" s="24">
        <v>11604.118</v>
      </c>
      <c r="E82" s="24">
        <v>7894.5479999999998</v>
      </c>
      <c r="F82" s="24">
        <v>4.1270454892368047</v>
      </c>
      <c r="G82" s="43">
        <v>229.24017309144025</v>
      </c>
    </row>
    <row r="83" spans="1:7" x14ac:dyDescent="0.55000000000000004">
      <c r="A83" s="10" t="s">
        <v>163</v>
      </c>
      <c r="B83" s="14" t="s">
        <v>78</v>
      </c>
      <c r="C83" s="77">
        <v>668</v>
      </c>
      <c r="D83" s="24">
        <v>9529.84</v>
      </c>
      <c r="E83" s="24">
        <v>7011.68</v>
      </c>
      <c r="F83" s="24">
        <v>3.6655071722880033</v>
      </c>
      <c r="G83" s="43">
        <v>195.11029355992025</v>
      </c>
    </row>
    <row r="84" spans="1:7" x14ac:dyDescent="0.55000000000000004">
      <c r="A84" s="10" t="s">
        <v>164</v>
      </c>
      <c r="B84" s="14" t="s">
        <v>79</v>
      </c>
      <c r="C84" s="77">
        <v>801</v>
      </c>
      <c r="D84" s="23">
        <v>15819.11</v>
      </c>
      <c r="E84" s="23">
        <v>4558.8999999999996</v>
      </c>
      <c r="F84" s="23">
        <v>2.3832634472399987</v>
      </c>
      <c r="G84" s="39">
        <v>124.73952766400019</v>
      </c>
    </row>
    <row r="85" spans="1:7" x14ac:dyDescent="0.55000000000000004">
      <c r="A85" s="10" t="s">
        <v>165</v>
      </c>
      <c r="B85" s="14" t="s">
        <v>80</v>
      </c>
      <c r="C85" s="77">
        <v>441</v>
      </c>
      <c r="D85" s="23">
        <v>16909.7</v>
      </c>
      <c r="E85" s="23">
        <v>1911.595</v>
      </c>
      <c r="F85" s="23">
        <v>0.99932757670200056</v>
      </c>
      <c r="G85" s="39">
        <v>65.302316885288036</v>
      </c>
    </row>
    <row r="86" spans="1:7" x14ac:dyDescent="0.55000000000000004">
      <c r="A86" s="10" t="s">
        <v>166</v>
      </c>
      <c r="B86" s="14" t="s">
        <v>81</v>
      </c>
      <c r="C86" s="77">
        <v>778</v>
      </c>
      <c r="D86" s="24">
        <v>9987.6900000000078</v>
      </c>
      <c r="E86" s="24">
        <v>2531.1170000000002</v>
      </c>
      <c r="F86" s="24">
        <v>1.3231960838772032</v>
      </c>
      <c r="G86" s="43">
        <v>70.688485314160062</v>
      </c>
    </row>
    <row r="87" spans="1:7" x14ac:dyDescent="0.55000000000000004">
      <c r="A87" s="10" t="s">
        <v>167</v>
      </c>
      <c r="B87" s="17" t="s">
        <v>82</v>
      </c>
      <c r="C87" s="50">
        <v>0</v>
      </c>
      <c r="D87" s="50">
        <v>0</v>
      </c>
      <c r="E87" s="50">
        <v>0</v>
      </c>
      <c r="F87" s="60">
        <v>0</v>
      </c>
      <c r="G87" s="51">
        <v>0</v>
      </c>
    </row>
    <row r="88" spans="1:7" s="25" customFormat="1" x14ac:dyDescent="0.55000000000000004">
      <c r="A88" s="106" t="s">
        <v>83</v>
      </c>
      <c r="B88" s="107"/>
      <c r="C88" s="80">
        <f>SUM(C79,C64,C46,C25,C15,C5)</f>
        <v>20523</v>
      </c>
      <c r="D88" s="21">
        <f t="shared" ref="D88:G88" si="6">SUM(D5,D15,D25,D46,D64,D79)</f>
        <v>257560.64780000001</v>
      </c>
      <c r="E88" s="21">
        <f t="shared" si="6"/>
        <v>606389.65561000002</v>
      </c>
      <c r="F88" s="21">
        <f t="shared" si="6"/>
        <v>320.17839607644873</v>
      </c>
      <c r="G88" s="21">
        <f t="shared" si="6"/>
        <v>16925.892405022194</v>
      </c>
    </row>
    <row r="89" spans="1:7" x14ac:dyDescent="0.55000000000000004">
      <c r="F89" s="27"/>
      <c r="G89" s="27"/>
    </row>
    <row r="90" spans="1:7" x14ac:dyDescent="0.55000000000000004">
      <c r="A90" s="19" t="s">
        <v>188</v>
      </c>
      <c r="B90" s="19"/>
      <c r="C90" s="88"/>
      <c r="D90" s="20"/>
      <c r="E90" s="19"/>
      <c r="F90" s="27"/>
      <c r="G90" s="27"/>
    </row>
    <row r="91" spans="1:7" x14ac:dyDescent="0.55000000000000004">
      <c r="A91" s="19" t="s">
        <v>168</v>
      </c>
      <c r="C91" s="88"/>
      <c r="D91" s="20"/>
      <c r="E91" s="19"/>
      <c r="F91" s="57"/>
    </row>
    <row r="93" spans="1:7" s="28" customFormat="1" x14ac:dyDescent="0.55000000000000004">
      <c r="C93" s="89"/>
    </row>
    <row r="94" spans="1:7" x14ac:dyDescent="0.55000000000000004">
      <c r="F94" s="1"/>
      <c r="G94" s="1"/>
    </row>
    <row r="95" spans="1:7" s="5" customFormat="1" x14ac:dyDescent="0.55000000000000004">
      <c r="C95" s="90"/>
    </row>
    <row r="96" spans="1:7" x14ac:dyDescent="0.55000000000000004">
      <c r="F96" s="1"/>
      <c r="G96" s="1"/>
    </row>
    <row r="97" spans="6:7" x14ac:dyDescent="0.55000000000000004">
      <c r="F97" s="1"/>
      <c r="G97" s="1"/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91"/>
  <sheetViews>
    <sheetView tabSelected="1" zoomScale="80" zoomScaleNormal="80" workbookViewId="0">
      <pane ySplit="4" topLeftCell="A5" activePane="bottomLeft" state="frozen"/>
      <selection pane="bottomLeft" activeCell="J74" sqref="J74"/>
    </sheetView>
  </sheetViews>
  <sheetFormatPr defaultColWidth="9.140625" defaultRowHeight="24" x14ac:dyDescent="0.55000000000000004"/>
  <cols>
    <col min="1" max="1" width="7" style="1" customWidth="1"/>
    <col min="2" max="2" width="17.140625" style="1" customWidth="1"/>
    <col min="3" max="3" width="15.28515625" style="81" customWidth="1"/>
    <col min="4" max="4" width="16.85546875" style="1" customWidth="1"/>
    <col min="5" max="5" width="16.5703125" style="1" customWidth="1"/>
    <col min="6" max="7" width="17.42578125" style="25" customWidth="1"/>
    <col min="8" max="16384" width="9.140625" style="1"/>
  </cols>
  <sheetData>
    <row r="1" spans="1:7" ht="27" customHeight="1" x14ac:dyDescent="0.65">
      <c r="A1" s="6" t="s">
        <v>179</v>
      </c>
    </row>
    <row r="2" spans="1:7" s="3" customFormat="1" x14ac:dyDescent="0.55000000000000004">
      <c r="C2" s="91"/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86" t="s">
        <v>89</v>
      </c>
      <c r="D3" s="7" t="s">
        <v>84</v>
      </c>
      <c r="E3" s="29" t="s">
        <v>85</v>
      </c>
      <c r="F3" s="54" t="s">
        <v>170</v>
      </c>
      <c r="G3" s="61" t="s">
        <v>173</v>
      </c>
    </row>
    <row r="4" spans="1:7" s="3" customFormat="1" x14ac:dyDescent="0.55000000000000004">
      <c r="A4" s="99"/>
      <c r="B4" s="101"/>
      <c r="C4" s="87" t="s">
        <v>90</v>
      </c>
      <c r="D4" s="8" t="s">
        <v>86</v>
      </c>
      <c r="E4" s="30" t="s">
        <v>87</v>
      </c>
      <c r="F4" s="55" t="s">
        <v>169</v>
      </c>
      <c r="G4" s="62" t="s">
        <v>172</v>
      </c>
    </row>
    <row r="5" spans="1:7" x14ac:dyDescent="0.55000000000000004">
      <c r="A5" s="104" t="s">
        <v>1</v>
      </c>
      <c r="B5" s="105"/>
      <c r="C5" s="64">
        <f>SUM(C6:C14)</f>
        <v>23952</v>
      </c>
      <c r="D5" s="9">
        <f t="shared" ref="D5:G5" si="0">SUM(D6:D14)</f>
        <v>48048.987000000008</v>
      </c>
      <c r="E5" s="9">
        <f t="shared" si="0"/>
        <v>198851.36116</v>
      </c>
      <c r="F5" s="21">
        <f t="shared" si="0"/>
        <v>92.88916931851989</v>
      </c>
      <c r="G5" s="38">
        <f t="shared" si="0"/>
        <v>947.8023626402578</v>
      </c>
    </row>
    <row r="6" spans="1:7" x14ac:dyDescent="0.55000000000000004">
      <c r="A6" s="10" t="s">
        <v>91</v>
      </c>
      <c r="B6" s="11" t="s">
        <v>2</v>
      </c>
      <c r="C6" s="76">
        <v>1390</v>
      </c>
      <c r="D6" s="35">
        <v>6069.4600999999993</v>
      </c>
      <c r="E6" s="35">
        <v>5578.0757999999996</v>
      </c>
      <c r="F6" s="35">
        <v>4.924318817400021</v>
      </c>
      <c r="G6" s="46">
        <v>81.673784854387733</v>
      </c>
    </row>
    <row r="7" spans="1:7" x14ac:dyDescent="0.55000000000000004">
      <c r="A7" s="10" t="s">
        <v>92</v>
      </c>
      <c r="B7" s="14" t="s">
        <v>3</v>
      </c>
      <c r="C7" s="77">
        <v>3419</v>
      </c>
      <c r="D7" s="23">
        <v>2310.7055999999998</v>
      </c>
      <c r="E7" s="23">
        <v>738.27099999999996</v>
      </c>
      <c r="F7" s="23">
        <v>0.68105684056800031</v>
      </c>
      <c r="G7" s="39">
        <v>9.5292408222600571</v>
      </c>
    </row>
    <row r="8" spans="1:7" x14ac:dyDescent="0.55000000000000004">
      <c r="A8" s="10" t="s">
        <v>93</v>
      </c>
      <c r="B8" s="14" t="s">
        <v>4</v>
      </c>
      <c r="C8" s="77">
        <v>1554</v>
      </c>
      <c r="D8" s="23">
        <v>2247.335</v>
      </c>
      <c r="E8" s="23">
        <v>153154.6998</v>
      </c>
      <c r="F8" s="23">
        <v>59.068817180771191</v>
      </c>
      <c r="G8" s="39">
        <v>478.45495993762785</v>
      </c>
    </row>
    <row r="9" spans="1:7" x14ac:dyDescent="0.55000000000000004">
      <c r="A9" s="10" t="s">
        <v>94</v>
      </c>
      <c r="B9" s="14" t="s">
        <v>5</v>
      </c>
      <c r="C9" s="77">
        <v>2063</v>
      </c>
      <c r="D9" s="23">
        <v>8272.27</v>
      </c>
      <c r="E9" s="23">
        <v>14502.993</v>
      </c>
      <c r="F9" s="23">
        <v>8.2920537594720134</v>
      </c>
      <c r="G9" s="39">
        <v>107.38418717818016</v>
      </c>
    </row>
    <row r="10" spans="1:7" x14ac:dyDescent="0.55000000000000004">
      <c r="A10" s="10" t="s">
        <v>95</v>
      </c>
      <c r="B10" s="14" t="s">
        <v>6</v>
      </c>
      <c r="C10" s="77">
        <v>4588</v>
      </c>
      <c r="D10" s="23">
        <v>13826.585000000001</v>
      </c>
      <c r="E10" s="23">
        <v>6674.7610000000004</v>
      </c>
      <c r="F10" s="23">
        <v>7.7818401965840165</v>
      </c>
      <c r="G10" s="39">
        <v>130.97255258346004</v>
      </c>
    </row>
    <row r="11" spans="1:7" x14ac:dyDescent="0.55000000000000004">
      <c r="A11" s="10" t="s">
        <v>96</v>
      </c>
      <c r="B11" s="14" t="s">
        <v>7</v>
      </c>
      <c r="C11" s="77">
        <v>4998</v>
      </c>
      <c r="D11" s="23">
        <v>6918.9916000000012</v>
      </c>
      <c r="E11" s="23">
        <v>6454.1750000000002</v>
      </c>
      <c r="F11" s="23">
        <v>3.4931147857400116</v>
      </c>
      <c r="G11" s="39">
        <v>42.945865990000335</v>
      </c>
    </row>
    <row r="12" spans="1:7" x14ac:dyDescent="0.55000000000000004">
      <c r="A12" s="10" t="s">
        <v>97</v>
      </c>
      <c r="B12" s="14" t="s">
        <v>8</v>
      </c>
      <c r="C12" s="77">
        <v>1971</v>
      </c>
      <c r="D12" s="23">
        <v>2671.5199000000002</v>
      </c>
      <c r="E12" s="23">
        <v>7722.3105600000008</v>
      </c>
      <c r="F12" s="23">
        <v>3.8757140432646455</v>
      </c>
      <c r="G12" s="39">
        <v>44.783731427241655</v>
      </c>
    </row>
    <row r="13" spans="1:7" x14ac:dyDescent="0.55000000000000004">
      <c r="A13" s="10" t="s">
        <v>98</v>
      </c>
      <c r="B13" s="14" t="s">
        <v>9</v>
      </c>
      <c r="C13" s="77">
        <v>1810</v>
      </c>
      <c r="D13" s="23">
        <v>1448.6888000000001</v>
      </c>
      <c r="E13" s="23">
        <v>119.72</v>
      </c>
      <c r="F13" s="23">
        <v>0.13128731964000007</v>
      </c>
      <c r="G13" s="39">
        <v>1.9486667025999975</v>
      </c>
    </row>
    <row r="14" spans="1:7" x14ac:dyDescent="0.55000000000000004">
      <c r="A14" s="10" t="s">
        <v>99</v>
      </c>
      <c r="B14" s="17" t="s">
        <v>10</v>
      </c>
      <c r="C14" s="77">
        <v>2159</v>
      </c>
      <c r="D14" s="23">
        <v>4283.4310000000005</v>
      </c>
      <c r="E14" s="23">
        <v>3906.355</v>
      </c>
      <c r="F14" s="23">
        <v>4.640966375080005</v>
      </c>
      <c r="G14" s="39">
        <v>50.109373144500061</v>
      </c>
    </row>
    <row r="15" spans="1:7" x14ac:dyDescent="0.55000000000000004">
      <c r="A15" s="102" t="s">
        <v>11</v>
      </c>
      <c r="B15" s="103"/>
      <c r="C15" s="64">
        <f>SUM(C16:C24)</f>
        <v>20121</v>
      </c>
      <c r="D15" s="9">
        <f t="shared" ref="D15:G15" si="1">SUM(D16:D24)</f>
        <v>118235.43160000001</v>
      </c>
      <c r="E15" s="9">
        <f t="shared" si="1"/>
        <v>84608.720125000007</v>
      </c>
      <c r="F15" s="21">
        <f t="shared" si="1"/>
        <v>137.67289034152242</v>
      </c>
      <c r="G15" s="38">
        <f t="shared" si="1"/>
        <v>2019.9377042718097</v>
      </c>
    </row>
    <row r="16" spans="1:7" x14ac:dyDescent="0.55000000000000004">
      <c r="A16" s="10" t="s">
        <v>100</v>
      </c>
      <c r="B16" s="11" t="s">
        <v>12</v>
      </c>
      <c r="C16" s="76">
        <v>148</v>
      </c>
      <c r="D16" s="35">
        <v>207.68299999999996</v>
      </c>
      <c r="E16" s="35">
        <v>53.625</v>
      </c>
      <c r="F16" s="35">
        <v>3.6529676459999993E-2</v>
      </c>
      <c r="G16" s="46">
        <v>0.53483503499999974</v>
      </c>
    </row>
    <row r="17" spans="1:7" x14ac:dyDescent="0.55000000000000004">
      <c r="A17" s="10" t="s">
        <v>101</v>
      </c>
      <c r="B17" s="14" t="s">
        <v>13</v>
      </c>
      <c r="C17" s="77">
        <v>2816</v>
      </c>
      <c r="D17" s="24">
        <v>16421.962500000001</v>
      </c>
      <c r="E17" s="24">
        <v>20919.995999999999</v>
      </c>
      <c r="F17" s="24">
        <v>67.878608173803343</v>
      </c>
      <c r="G17" s="43">
        <v>776.9818568296572</v>
      </c>
    </row>
    <row r="18" spans="1:7" x14ac:dyDescent="0.55000000000000004">
      <c r="A18" s="10" t="s">
        <v>102</v>
      </c>
      <c r="B18" s="14" t="s">
        <v>14</v>
      </c>
      <c r="C18" s="77">
        <v>917</v>
      </c>
      <c r="D18" s="23">
        <v>8427.83</v>
      </c>
      <c r="E18" s="23">
        <v>8397.4470000000001</v>
      </c>
      <c r="F18" s="23">
        <v>8.7725574145680021</v>
      </c>
      <c r="G18" s="39">
        <v>152.79894680042014</v>
      </c>
    </row>
    <row r="19" spans="1:7" x14ac:dyDescent="0.55000000000000004">
      <c r="A19" s="10" t="s">
        <v>103</v>
      </c>
      <c r="B19" s="14" t="s">
        <v>15</v>
      </c>
      <c r="C19" s="77">
        <v>305</v>
      </c>
      <c r="D19" s="24">
        <v>402.28369999999995</v>
      </c>
      <c r="E19" s="24">
        <v>4.75</v>
      </c>
      <c r="F19" s="24">
        <v>4.8840231999999987E-3</v>
      </c>
      <c r="G19" s="43">
        <v>8.557843499999998E-2</v>
      </c>
    </row>
    <row r="20" spans="1:7" x14ac:dyDescent="0.55000000000000004">
      <c r="A20" s="10" t="s">
        <v>104</v>
      </c>
      <c r="B20" s="14" t="s">
        <v>16</v>
      </c>
      <c r="C20" s="77">
        <v>2614</v>
      </c>
      <c r="D20" s="23">
        <v>21232.973399999999</v>
      </c>
      <c r="E20" s="23">
        <v>9620.8510000000006</v>
      </c>
      <c r="F20" s="23">
        <v>9.7680464735280097</v>
      </c>
      <c r="G20" s="39">
        <v>170.03664705186006</v>
      </c>
    </row>
    <row r="21" spans="1:7" x14ac:dyDescent="0.55000000000000004">
      <c r="A21" s="10" t="s">
        <v>105</v>
      </c>
      <c r="B21" s="14" t="s">
        <v>17</v>
      </c>
      <c r="C21" s="77">
        <v>3605</v>
      </c>
      <c r="D21" s="23">
        <v>36087.225999999995</v>
      </c>
      <c r="E21" s="23">
        <v>28313.618999999999</v>
      </c>
      <c r="F21" s="23">
        <v>31.863079227848054</v>
      </c>
      <c r="G21" s="39">
        <v>571.82941663634233</v>
      </c>
    </row>
    <row r="22" spans="1:7" x14ac:dyDescent="0.55000000000000004">
      <c r="A22" s="10" t="s">
        <v>106</v>
      </c>
      <c r="B22" s="14" t="s">
        <v>18</v>
      </c>
      <c r="C22" s="77">
        <v>345</v>
      </c>
      <c r="D22" s="24">
        <v>529.13000000000011</v>
      </c>
      <c r="E22" s="24">
        <v>58.77</v>
      </c>
      <c r="F22" s="24">
        <v>5.4770580279999995E-2</v>
      </c>
      <c r="G22" s="43">
        <v>0.92769903719999991</v>
      </c>
    </row>
    <row r="23" spans="1:7" x14ac:dyDescent="0.55000000000000004">
      <c r="A23" s="10" t="s">
        <v>107</v>
      </c>
      <c r="B23" s="14" t="s">
        <v>19</v>
      </c>
      <c r="C23" s="77">
        <v>2201</v>
      </c>
      <c r="D23" s="24">
        <v>30495.206000000006</v>
      </c>
      <c r="E23" s="24">
        <v>16310.273999999999</v>
      </c>
      <c r="F23" s="24">
        <v>18.496963955856021</v>
      </c>
      <c r="G23" s="43">
        <v>333.73787931964216</v>
      </c>
    </row>
    <row r="24" spans="1:7" x14ac:dyDescent="0.55000000000000004">
      <c r="A24" s="10" t="s">
        <v>108</v>
      </c>
      <c r="B24" s="17" t="s">
        <v>20</v>
      </c>
      <c r="C24" s="83">
        <v>7170</v>
      </c>
      <c r="D24" s="32">
        <v>4431.1370000000006</v>
      </c>
      <c r="E24" s="32">
        <v>929.38812499999995</v>
      </c>
      <c r="F24" s="32">
        <v>0.79745081597898404</v>
      </c>
      <c r="G24" s="49">
        <v>13.004845126687869</v>
      </c>
    </row>
    <row r="25" spans="1:7" x14ac:dyDescent="0.55000000000000004">
      <c r="A25" s="102" t="s">
        <v>21</v>
      </c>
      <c r="B25" s="103"/>
      <c r="C25" s="64">
        <f>SUM(C26:C45)</f>
        <v>237905</v>
      </c>
      <c r="D25" s="9">
        <f t="shared" ref="D25:G25" si="2">SUM(D26:D45)</f>
        <v>204284.32239999995</v>
      </c>
      <c r="E25" s="9">
        <f t="shared" si="2"/>
        <v>76764.012399999992</v>
      </c>
      <c r="F25" s="21">
        <f t="shared" si="2"/>
        <v>76.544048331610838</v>
      </c>
      <c r="G25" s="38">
        <f t="shared" si="2"/>
        <v>1281.8556245816123</v>
      </c>
    </row>
    <row r="26" spans="1:7" x14ac:dyDescent="0.55000000000000004">
      <c r="A26" s="10" t="s">
        <v>109</v>
      </c>
      <c r="B26" s="11" t="s">
        <v>110</v>
      </c>
      <c r="C26" s="76">
        <v>9889</v>
      </c>
      <c r="D26" s="26">
        <v>13039.171499999984</v>
      </c>
      <c r="E26" s="26">
        <v>6711.9229999999998</v>
      </c>
      <c r="F26" s="26">
        <v>7.5033890563438712</v>
      </c>
      <c r="G26" s="42">
        <v>106.3707626595786</v>
      </c>
    </row>
    <row r="27" spans="1:7" x14ac:dyDescent="0.55000000000000004">
      <c r="A27" s="10" t="s">
        <v>111</v>
      </c>
      <c r="B27" s="14" t="s">
        <v>22</v>
      </c>
      <c r="C27" s="76">
        <v>23330</v>
      </c>
      <c r="D27" s="26">
        <v>18762.131000000008</v>
      </c>
      <c r="E27" s="26">
        <v>10353.63825</v>
      </c>
      <c r="F27" s="26">
        <v>11.14454223577023</v>
      </c>
      <c r="G27" s="42">
        <v>195.77566875427408</v>
      </c>
    </row>
    <row r="28" spans="1:7" x14ac:dyDescent="0.55000000000000004">
      <c r="A28" s="10" t="s">
        <v>112</v>
      </c>
      <c r="B28" s="14" t="s">
        <v>23</v>
      </c>
      <c r="C28" s="76">
        <v>26023</v>
      </c>
      <c r="D28" s="26">
        <v>19933.743800000033</v>
      </c>
      <c r="E28" s="26">
        <v>7287.8209999999999</v>
      </c>
      <c r="F28" s="26">
        <v>7.2195786412442526</v>
      </c>
      <c r="G28" s="42">
        <v>122.95905118115108</v>
      </c>
    </row>
    <row r="29" spans="1:7" x14ac:dyDescent="0.55000000000000004">
      <c r="A29" s="10" t="s">
        <v>113</v>
      </c>
      <c r="B29" s="14" t="s">
        <v>24</v>
      </c>
      <c r="C29" s="76">
        <v>8339</v>
      </c>
      <c r="D29" s="26">
        <v>4848.6489999999994</v>
      </c>
      <c r="E29" s="26">
        <v>1110.9359999999999</v>
      </c>
      <c r="F29" s="26">
        <v>1.1406707936439813</v>
      </c>
      <c r="G29" s="42">
        <v>19.877881594260923</v>
      </c>
    </row>
    <row r="30" spans="1:7" x14ac:dyDescent="0.55000000000000004">
      <c r="A30" s="10" t="s">
        <v>114</v>
      </c>
      <c r="B30" s="14" t="s">
        <v>25</v>
      </c>
      <c r="C30" s="76">
        <v>15302</v>
      </c>
      <c r="D30" s="26">
        <v>17639.07599999999</v>
      </c>
      <c r="E30" s="26">
        <v>6934.0693200000005</v>
      </c>
      <c r="F30" s="26">
        <v>5.3410978872781083</v>
      </c>
      <c r="G30" s="42">
        <v>81.127369391735428</v>
      </c>
    </row>
    <row r="31" spans="1:7" x14ac:dyDescent="0.55000000000000004">
      <c r="A31" s="10" t="s">
        <v>115</v>
      </c>
      <c r="B31" s="14" t="s">
        <v>26</v>
      </c>
      <c r="C31" s="76">
        <v>6328</v>
      </c>
      <c r="D31" s="26">
        <v>9493.4130999999907</v>
      </c>
      <c r="E31" s="26">
        <v>5385.1067499999999</v>
      </c>
      <c r="F31" s="26">
        <v>5.9879676936660386</v>
      </c>
      <c r="G31" s="42">
        <v>106.76353614720595</v>
      </c>
    </row>
    <row r="32" spans="1:7" x14ac:dyDescent="0.55000000000000004">
      <c r="A32" s="10" t="s">
        <v>116</v>
      </c>
      <c r="B32" s="14" t="s">
        <v>27</v>
      </c>
      <c r="C32" s="76">
        <v>7548</v>
      </c>
      <c r="D32" s="26">
        <v>5827.0255000000006</v>
      </c>
      <c r="E32" s="26">
        <v>1133.6933100000001</v>
      </c>
      <c r="F32" s="26">
        <v>0.8869955314786141</v>
      </c>
      <c r="G32" s="42">
        <v>13.844015819306742</v>
      </c>
    </row>
    <row r="33" spans="1:7" x14ac:dyDescent="0.55000000000000004">
      <c r="A33" s="10" t="s">
        <v>117</v>
      </c>
      <c r="B33" s="14" t="s">
        <v>28</v>
      </c>
      <c r="C33" s="76">
        <v>15853</v>
      </c>
      <c r="D33" s="26">
        <v>9066.5630999999739</v>
      </c>
      <c r="E33" s="26">
        <v>939.24</v>
      </c>
      <c r="F33" s="26">
        <v>0.84331561050397674</v>
      </c>
      <c r="G33" s="42">
        <v>13.617190672200543</v>
      </c>
    </row>
    <row r="34" spans="1:7" x14ac:dyDescent="0.55000000000000004">
      <c r="A34" s="10" t="s">
        <v>118</v>
      </c>
      <c r="B34" s="14" t="s">
        <v>29</v>
      </c>
      <c r="C34" s="76">
        <v>13704</v>
      </c>
      <c r="D34" s="26">
        <v>9278.0247000000018</v>
      </c>
      <c r="E34" s="26">
        <v>16681.924999999999</v>
      </c>
      <c r="F34" s="26">
        <v>17.553948121663865</v>
      </c>
      <c r="G34" s="42">
        <v>308.39130248289564</v>
      </c>
    </row>
    <row r="35" spans="1:7" x14ac:dyDescent="0.55000000000000004">
      <c r="A35" s="10" t="s">
        <v>119</v>
      </c>
      <c r="B35" s="14" t="s">
        <v>30</v>
      </c>
      <c r="C35" s="76">
        <v>3877</v>
      </c>
      <c r="D35" s="26">
        <v>2063.3184999999999</v>
      </c>
      <c r="E35" s="26">
        <v>225.5</v>
      </c>
      <c r="F35" s="26">
        <v>0.23159648234799782</v>
      </c>
      <c r="G35" s="42">
        <v>3.9979329928999752</v>
      </c>
    </row>
    <row r="36" spans="1:7" x14ac:dyDescent="0.55000000000000004">
      <c r="A36" s="10" t="s">
        <v>120</v>
      </c>
      <c r="B36" s="14" t="s">
        <v>31</v>
      </c>
      <c r="C36" s="76">
        <v>14252</v>
      </c>
      <c r="D36" s="26">
        <v>8356.6000000000022</v>
      </c>
      <c r="E36" s="26">
        <v>3283.4054999999998</v>
      </c>
      <c r="F36" s="26">
        <v>3.3736717960280544</v>
      </c>
      <c r="G36" s="42">
        <v>54.656427268131502</v>
      </c>
    </row>
    <row r="37" spans="1:7" x14ac:dyDescent="0.55000000000000004">
      <c r="A37" s="10" t="s">
        <v>121</v>
      </c>
      <c r="B37" s="14" t="s">
        <v>32</v>
      </c>
      <c r="C37" s="76">
        <v>13497</v>
      </c>
      <c r="D37" s="26">
        <v>6284.5579999999873</v>
      </c>
      <c r="E37" s="26">
        <v>339.298</v>
      </c>
      <c r="F37" s="26">
        <v>0.37690354973199075</v>
      </c>
      <c r="G37" s="42">
        <v>6.7626884017805038</v>
      </c>
    </row>
    <row r="38" spans="1:7" x14ac:dyDescent="0.55000000000000004">
      <c r="A38" s="10" t="s">
        <v>122</v>
      </c>
      <c r="B38" s="14" t="s">
        <v>33</v>
      </c>
      <c r="C38" s="76">
        <v>4975</v>
      </c>
      <c r="D38" s="26">
        <v>2094.6030000000001</v>
      </c>
      <c r="E38" s="26">
        <v>720.67399999999998</v>
      </c>
      <c r="F38" s="26">
        <v>0.60563193886798461</v>
      </c>
      <c r="G38" s="42">
        <v>9.8365837967400367</v>
      </c>
    </row>
    <row r="39" spans="1:7" x14ac:dyDescent="0.55000000000000004">
      <c r="A39" s="10" t="s">
        <v>123</v>
      </c>
      <c r="B39" s="14" t="s">
        <v>34</v>
      </c>
      <c r="C39" s="76">
        <v>9992</v>
      </c>
      <c r="D39" s="26">
        <v>8429.1229999999996</v>
      </c>
      <c r="E39" s="26">
        <v>3142.5107499999999</v>
      </c>
      <c r="F39" s="26">
        <v>3.0699620457670176</v>
      </c>
      <c r="G39" s="42">
        <v>52.639943107020571</v>
      </c>
    </row>
    <row r="40" spans="1:7" x14ac:dyDescent="0.55000000000000004">
      <c r="A40" s="10" t="s">
        <v>124</v>
      </c>
      <c r="B40" s="14" t="s">
        <v>35</v>
      </c>
      <c r="C40" s="76">
        <v>10567</v>
      </c>
      <c r="D40" s="26">
        <v>7426.0664000000061</v>
      </c>
      <c r="E40" s="26">
        <v>3148.07</v>
      </c>
      <c r="F40" s="26">
        <v>2.6459112212959894</v>
      </c>
      <c r="G40" s="42">
        <v>41.787570207800655</v>
      </c>
    </row>
    <row r="41" spans="1:7" x14ac:dyDescent="0.55000000000000004">
      <c r="A41" s="10" t="s">
        <v>125</v>
      </c>
      <c r="B41" s="14" t="s">
        <v>36</v>
      </c>
      <c r="C41" s="76">
        <v>14747</v>
      </c>
      <c r="D41" s="26">
        <v>23397.671599999998</v>
      </c>
      <c r="E41" s="26">
        <v>4357.5612499999997</v>
      </c>
      <c r="F41" s="26">
        <v>4.1802673109181026</v>
      </c>
      <c r="G41" s="42">
        <v>71.291826715074862</v>
      </c>
    </row>
    <row r="42" spans="1:7" x14ac:dyDescent="0.55000000000000004">
      <c r="A42" s="10" t="s">
        <v>126</v>
      </c>
      <c r="B42" s="14" t="s">
        <v>37</v>
      </c>
      <c r="C42" s="76">
        <v>13088</v>
      </c>
      <c r="D42" s="26">
        <v>19992.495199999979</v>
      </c>
      <c r="E42" s="26">
        <v>2677.5450000000001</v>
      </c>
      <c r="F42" s="26">
        <v>2.08257687526396</v>
      </c>
      <c r="G42" s="42">
        <v>31.09574421290127</v>
      </c>
    </row>
    <row r="43" spans="1:7" x14ac:dyDescent="0.55000000000000004">
      <c r="A43" s="10" t="s">
        <v>127</v>
      </c>
      <c r="B43" s="14" t="s">
        <v>38</v>
      </c>
      <c r="C43" s="76">
        <v>11361</v>
      </c>
      <c r="D43" s="26">
        <v>6874.1923000000052</v>
      </c>
      <c r="E43" s="26">
        <v>771.27499999999998</v>
      </c>
      <c r="F43" s="26">
        <v>0.81942641209197487</v>
      </c>
      <c r="G43" s="42">
        <v>14.485092574800873</v>
      </c>
    </row>
    <row r="44" spans="1:7" x14ac:dyDescent="0.55000000000000004">
      <c r="A44" s="10" t="s">
        <v>112</v>
      </c>
      <c r="B44" s="14" t="s">
        <v>39</v>
      </c>
      <c r="C44" s="76">
        <v>5939</v>
      </c>
      <c r="D44" s="26">
        <v>6769.3571999999967</v>
      </c>
      <c r="E44" s="26">
        <v>659.32127000000003</v>
      </c>
      <c r="F44" s="26">
        <v>0.64345569918085688</v>
      </c>
      <c r="G44" s="42">
        <v>10.988543157212524</v>
      </c>
    </row>
    <row r="45" spans="1:7" x14ac:dyDescent="0.55000000000000004">
      <c r="A45" s="10" t="s">
        <v>128</v>
      </c>
      <c r="B45" s="17" t="s">
        <v>40</v>
      </c>
      <c r="C45" s="76">
        <v>9294</v>
      </c>
      <c r="D45" s="26">
        <v>4708.5395000000008</v>
      </c>
      <c r="E45" s="26">
        <v>900.49900000000002</v>
      </c>
      <c r="F45" s="26">
        <v>0.89313942852397765</v>
      </c>
      <c r="G45" s="42">
        <v>15.586493444640558</v>
      </c>
    </row>
    <row r="46" spans="1:7" x14ac:dyDescent="0.55000000000000004">
      <c r="A46" s="102" t="s">
        <v>41</v>
      </c>
      <c r="B46" s="103"/>
      <c r="C46" s="64">
        <f>SUM(C47:C63)</f>
        <v>123795</v>
      </c>
      <c r="D46" s="9">
        <f t="shared" ref="D46:G46" si="3">SUM(D47:D63)</f>
        <v>120642.06530000002</v>
      </c>
      <c r="E46" s="9">
        <f t="shared" si="3"/>
        <v>60843.69731000001</v>
      </c>
      <c r="F46" s="21">
        <f t="shared" si="3"/>
        <v>48.882639347902803</v>
      </c>
      <c r="G46" s="38">
        <f t="shared" si="3"/>
        <v>729.57091321248947</v>
      </c>
    </row>
    <row r="47" spans="1:7" x14ac:dyDescent="0.55000000000000004">
      <c r="A47" s="10" t="s">
        <v>129</v>
      </c>
      <c r="B47" s="11" t="s">
        <v>42</v>
      </c>
      <c r="C47" s="76">
        <v>5884</v>
      </c>
      <c r="D47" s="26">
        <v>4836.2075000000004</v>
      </c>
      <c r="E47" s="26">
        <v>4364.9799999999996</v>
      </c>
      <c r="F47" s="26">
        <v>3.3313638495120008</v>
      </c>
      <c r="G47" s="42">
        <v>36.249687604600076</v>
      </c>
    </row>
    <row r="48" spans="1:7" s="2" customFormat="1" x14ac:dyDescent="0.55000000000000004">
      <c r="A48" s="10" t="s">
        <v>130</v>
      </c>
      <c r="B48" s="14" t="s">
        <v>43</v>
      </c>
      <c r="C48" s="76">
        <v>12250</v>
      </c>
      <c r="D48" s="26">
        <v>38399.630499999999</v>
      </c>
      <c r="E48" s="26">
        <v>7153.0223099999994</v>
      </c>
      <c r="F48" s="26">
        <v>8.8911542112348112</v>
      </c>
      <c r="G48" s="42">
        <v>143.94898611294491</v>
      </c>
    </row>
    <row r="49" spans="1:7" x14ac:dyDescent="0.55000000000000004">
      <c r="A49" s="10" t="s">
        <v>131</v>
      </c>
      <c r="B49" s="14" t="s">
        <v>44</v>
      </c>
      <c r="C49" s="76">
        <v>6563</v>
      </c>
      <c r="D49" s="26">
        <v>4333.7127000000082</v>
      </c>
      <c r="E49" s="26">
        <v>1836.1969999999999</v>
      </c>
      <c r="F49" s="26">
        <v>1.826186077203992</v>
      </c>
      <c r="G49" s="42">
        <v>31.476732596320332</v>
      </c>
    </row>
    <row r="50" spans="1:7" x14ac:dyDescent="0.55000000000000004">
      <c r="A50" s="10" t="s">
        <v>132</v>
      </c>
      <c r="B50" s="14" t="s">
        <v>45</v>
      </c>
      <c r="C50" s="76">
        <v>7058</v>
      </c>
      <c r="D50" s="26">
        <v>4239.1880999999876</v>
      </c>
      <c r="E50" s="26">
        <v>1061.7439999999999</v>
      </c>
      <c r="F50" s="26">
        <v>1.1402855064519846</v>
      </c>
      <c r="G50" s="42">
        <v>20.233984756540909</v>
      </c>
    </row>
    <row r="51" spans="1:7" x14ac:dyDescent="0.55000000000000004">
      <c r="A51" s="10" t="s">
        <v>133</v>
      </c>
      <c r="B51" s="14" t="s">
        <v>46</v>
      </c>
      <c r="C51" s="76">
        <v>8240</v>
      </c>
      <c r="D51" s="26">
        <v>8310.4089999999997</v>
      </c>
      <c r="E51" s="26">
        <v>16000.65</v>
      </c>
      <c r="F51" s="26">
        <v>7.7463007923800049</v>
      </c>
      <c r="G51" s="42">
        <v>82.477156960779837</v>
      </c>
    </row>
    <row r="52" spans="1:7" x14ac:dyDescent="0.55000000000000004">
      <c r="A52" s="10" t="s">
        <v>134</v>
      </c>
      <c r="B52" s="14" t="s">
        <v>47</v>
      </c>
      <c r="C52" s="76">
        <v>11266</v>
      </c>
      <c r="D52" s="26">
        <v>3085.6940000000218</v>
      </c>
      <c r="E52" s="26">
        <v>237.51300000000001</v>
      </c>
      <c r="F52" s="26">
        <v>0.2362019830039945</v>
      </c>
      <c r="G52" s="42">
        <v>4.0610034446800123</v>
      </c>
    </row>
    <row r="53" spans="1:7" x14ac:dyDescent="0.55000000000000004">
      <c r="A53" s="10" t="s">
        <v>135</v>
      </c>
      <c r="B53" s="14" t="s">
        <v>48</v>
      </c>
      <c r="C53" s="76">
        <v>8691</v>
      </c>
      <c r="D53" s="26">
        <v>8023.6839999999984</v>
      </c>
      <c r="E53" s="26">
        <v>3125.6660000000002</v>
      </c>
      <c r="F53" s="26">
        <v>3.1589781159840045</v>
      </c>
      <c r="G53" s="42">
        <v>54.857655903561124</v>
      </c>
    </row>
    <row r="54" spans="1:7" x14ac:dyDescent="0.55000000000000004">
      <c r="A54" s="10" t="s">
        <v>136</v>
      </c>
      <c r="B54" s="14" t="s">
        <v>49</v>
      </c>
      <c r="C54" s="76">
        <v>8810</v>
      </c>
      <c r="D54" s="26">
        <v>7215.2801999999983</v>
      </c>
      <c r="E54" s="26">
        <v>4714.5434999999998</v>
      </c>
      <c r="F54" s="26">
        <v>2.7939407242439982</v>
      </c>
      <c r="G54" s="42">
        <v>36.743374177409947</v>
      </c>
    </row>
    <row r="55" spans="1:7" x14ac:dyDescent="0.55000000000000004">
      <c r="A55" s="10" t="s">
        <v>137</v>
      </c>
      <c r="B55" s="14" t="s">
        <v>50</v>
      </c>
      <c r="C55" s="76">
        <v>8351</v>
      </c>
      <c r="D55" s="26">
        <v>7206.1668000000009</v>
      </c>
      <c r="E55" s="26">
        <v>10303.969999999999</v>
      </c>
      <c r="F55" s="26">
        <v>10.153089219884029</v>
      </c>
      <c r="G55" s="42">
        <v>172.05855259657972</v>
      </c>
    </row>
    <row r="56" spans="1:7" s="2" customFormat="1" x14ac:dyDescent="0.55000000000000004">
      <c r="A56" s="10" t="s">
        <v>138</v>
      </c>
      <c r="B56" s="14" t="s">
        <v>51</v>
      </c>
      <c r="C56" s="76">
        <v>8569</v>
      </c>
      <c r="D56" s="26">
        <v>10947.437900000003</v>
      </c>
      <c r="E56" s="26">
        <v>6548.6575000000003</v>
      </c>
      <c r="F56" s="26">
        <v>4.5232462086400336</v>
      </c>
      <c r="G56" s="42">
        <v>65.928191354530654</v>
      </c>
    </row>
    <row r="57" spans="1:7" x14ac:dyDescent="0.55000000000000004">
      <c r="A57" s="10" t="s">
        <v>139</v>
      </c>
      <c r="B57" s="14" t="s">
        <v>52</v>
      </c>
      <c r="C57" s="76">
        <v>6730</v>
      </c>
      <c r="D57" s="26">
        <v>3249.9611999999997</v>
      </c>
      <c r="E57" s="26">
        <v>714.01900000000001</v>
      </c>
      <c r="F57" s="26">
        <v>0.75734407853597963</v>
      </c>
      <c r="G57" s="42">
        <v>13.074462441940591</v>
      </c>
    </row>
    <row r="58" spans="1:7" x14ac:dyDescent="0.55000000000000004">
      <c r="A58" s="10" t="s">
        <v>140</v>
      </c>
      <c r="B58" s="14" t="s">
        <v>53</v>
      </c>
      <c r="C58" s="76">
        <v>1168</v>
      </c>
      <c r="D58" s="26">
        <v>538.69299999999998</v>
      </c>
      <c r="E58" s="26">
        <v>74.53</v>
      </c>
      <c r="F58" s="26">
        <v>6.2743579484000264E-2</v>
      </c>
      <c r="G58" s="42">
        <v>1.0208474702999939</v>
      </c>
    </row>
    <row r="59" spans="1:7" x14ac:dyDescent="0.55000000000000004">
      <c r="A59" s="10" t="s">
        <v>141</v>
      </c>
      <c r="B59" s="14" t="s">
        <v>54</v>
      </c>
      <c r="C59" s="76">
        <v>11456</v>
      </c>
      <c r="D59" s="26">
        <v>4838.7070000000022</v>
      </c>
      <c r="E59" s="26">
        <v>887.53399999999999</v>
      </c>
      <c r="F59" s="26">
        <v>0.80455848494397153</v>
      </c>
      <c r="G59" s="42">
        <v>13.16306238724056</v>
      </c>
    </row>
    <row r="60" spans="1:7" x14ac:dyDescent="0.55000000000000004">
      <c r="A60" s="10" t="s">
        <v>142</v>
      </c>
      <c r="B60" s="14" t="s">
        <v>55</v>
      </c>
      <c r="C60" s="76">
        <v>2229</v>
      </c>
      <c r="D60" s="26">
        <v>1067.5789</v>
      </c>
      <c r="E60" s="26">
        <v>366.12900000000002</v>
      </c>
      <c r="F60" s="26">
        <v>0.31721534858799716</v>
      </c>
      <c r="G60" s="42">
        <v>5.1411707408400034</v>
      </c>
    </row>
    <row r="61" spans="1:7" x14ac:dyDescent="0.55000000000000004">
      <c r="A61" s="10" t="s">
        <v>143</v>
      </c>
      <c r="B61" s="14" t="s">
        <v>56</v>
      </c>
      <c r="C61" s="76">
        <v>7674</v>
      </c>
      <c r="D61" s="26">
        <v>7960.0565000000006</v>
      </c>
      <c r="E61" s="26">
        <v>1982.1030000000001</v>
      </c>
      <c r="F61" s="26">
        <v>1.7935738671640071</v>
      </c>
      <c r="G61" s="42">
        <v>27.40611221744059</v>
      </c>
    </row>
    <row r="62" spans="1:7" x14ac:dyDescent="0.55000000000000004">
      <c r="A62" s="10" t="s">
        <v>144</v>
      </c>
      <c r="B62" s="14" t="s">
        <v>57</v>
      </c>
      <c r="C62" s="76">
        <v>5530</v>
      </c>
      <c r="D62" s="26">
        <v>3999.0033999999955</v>
      </c>
      <c r="E62" s="26">
        <v>732.17700000000002</v>
      </c>
      <c r="F62" s="26">
        <v>0.73715769108799167</v>
      </c>
      <c r="G62" s="42">
        <v>12.622806448980203</v>
      </c>
    </row>
    <row r="63" spans="1:7" x14ac:dyDescent="0.55000000000000004">
      <c r="A63" s="10" t="s">
        <v>145</v>
      </c>
      <c r="B63" s="17" t="s">
        <v>58</v>
      </c>
      <c r="C63" s="76">
        <v>3326</v>
      </c>
      <c r="D63" s="26">
        <v>2390.6545999999998</v>
      </c>
      <c r="E63" s="26">
        <v>740.26199999999994</v>
      </c>
      <c r="F63" s="26">
        <v>0.60929960955999607</v>
      </c>
      <c r="G63" s="42">
        <v>9.10712599780007</v>
      </c>
    </row>
    <row r="64" spans="1:7" x14ac:dyDescent="0.55000000000000004">
      <c r="A64" s="102" t="s">
        <v>59</v>
      </c>
      <c r="B64" s="103"/>
      <c r="C64" s="64">
        <f>SUM(C65:C78)</f>
        <v>40386</v>
      </c>
      <c r="D64" s="21">
        <f t="shared" ref="D64:G64" si="4">SUM(D65:D78)</f>
        <v>31411.686750000001</v>
      </c>
      <c r="E64" s="21">
        <f t="shared" si="4"/>
        <v>17062.521249999998</v>
      </c>
      <c r="F64" s="21">
        <f t="shared" si="4"/>
        <v>12.148471819081017</v>
      </c>
      <c r="G64" s="38">
        <f t="shared" si="4"/>
        <v>174.18090600173991</v>
      </c>
    </row>
    <row r="65" spans="1:7" x14ac:dyDescent="0.55000000000000004">
      <c r="A65" s="10" t="s">
        <v>146</v>
      </c>
      <c r="B65" s="11" t="s">
        <v>60</v>
      </c>
      <c r="C65" s="76">
        <v>1143</v>
      </c>
      <c r="D65" s="26">
        <v>1141.2888999999998</v>
      </c>
      <c r="E65" s="26">
        <v>392.31400000000002</v>
      </c>
      <c r="F65" s="26">
        <v>0.25873607924000003</v>
      </c>
      <c r="G65" s="42">
        <v>3.6668160350400023</v>
      </c>
    </row>
    <row r="66" spans="1:7" x14ac:dyDescent="0.55000000000000004">
      <c r="A66" s="10" t="s">
        <v>147</v>
      </c>
      <c r="B66" s="14" t="s">
        <v>61</v>
      </c>
      <c r="C66" s="77">
        <v>1034</v>
      </c>
      <c r="D66" s="24">
        <v>1204.8599499999993</v>
      </c>
      <c r="E66" s="24">
        <v>506.82499999999999</v>
      </c>
      <c r="F66" s="24">
        <v>0.46653044622799633</v>
      </c>
      <c r="G66" s="43">
        <v>5.6757151020000096</v>
      </c>
    </row>
    <row r="67" spans="1:7" x14ac:dyDescent="0.55000000000000004">
      <c r="A67" s="10" t="s">
        <v>148</v>
      </c>
      <c r="B67" s="14" t="s">
        <v>62</v>
      </c>
      <c r="C67" s="77">
        <v>4351</v>
      </c>
      <c r="D67" s="24">
        <v>2434.1451000000006</v>
      </c>
      <c r="E67" s="24">
        <v>1508.434</v>
      </c>
      <c r="F67" s="24">
        <v>0.88301005119599529</v>
      </c>
      <c r="G67" s="43">
        <v>11.171348896380008</v>
      </c>
    </row>
    <row r="68" spans="1:7" x14ac:dyDescent="0.55000000000000004">
      <c r="A68" s="10" t="s">
        <v>149</v>
      </c>
      <c r="B68" s="14" t="s">
        <v>63</v>
      </c>
      <c r="C68" s="77">
        <v>5953</v>
      </c>
      <c r="D68" s="24">
        <v>9897.6798000000053</v>
      </c>
      <c r="E68" s="24">
        <v>5740.0990000000002</v>
      </c>
      <c r="F68" s="24">
        <v>5.0642692588600218</v>
      </c>
      <c r="G68" s="43">
        <v>81.269891255439873</v>
      </c>
    </row>
    <row r="69" spans="1:7" x14ac:dyDescent="0.55000000000000004">
      <c r="A69" s="10" t="s">
        <v>150</v>
      </c>
      <c r="B69" s="14" t="s">
        <v>64</v>
      </c>
      <c r="C69" s="77">
        <v>2014</v>
      </c>
      <c r="D69" s="23">
        <v>304.99849999999992</v>
      </c>
      <c r="E69" s="23">
        <v>396.09199999999998</v>
      </c>
      <c r="F69" s="23">
        <v>0.24156740136000021</v>
      </c>
      <c r="G69" s="39">
        <v>3.2631904091200128</v>
      </c>
    </row>
    <row r="70" spans="1:7" x14ac:dyDescent="0.55000000000000004">
      <c r="A70" s="10" t="s">
        <v>151</v>
      </c>
      <c r="B70" s="14" t="s">
        <v>65</v>
      </c>
      <c r="C70" s="77">
        <v>1450</v>
      </c>
      <c r="D70" s="24">
        <v>671.50909999999919</v>
      </c>
      <c r="E70" s="24">
        <v>626.26175000000001</v>
      </c>
      <c r="F70" s="24">
        <v>0.28672052750700006</v>
      </c>
      <c r="G70" s="43">
        <v>2.8808837939800034</v>
      </c>
    </row>
    <row r="71" spans="1:7" x14ac:dyDescent="0.55000000000000004">
      <c r="A71" s="10" t="s">
        <v>152</v>
      </c>
      <c r="B71" s="14" t="s">
        <v>66</v>
      </c>
      <c r="C71" s="77">
        <v>159</v>
      </c>
      <c r="D71" s="24">
        <v>39.969800000000014</v>
      </c>
      <c r="E71" s="24">
        <v>44.37</v>
      </c>
      <c r="F71" s="24">
        <v>1.8915192439999999E-2</v>
      </c>
      <c r="G71" s="43">
        <v>0.1782282731999999</v>
      </c>
    </row>
    <row r="72" spans="1:7" x14ac:dyDescent="0.55000000000000004">
      <c r="A72" s="10" t="s">
        <v>153</v>
      </c>
      <c r="B72" s="14" t="s">
        <v>67</v>
      </c>
      <c r="C72" s="77">
        <v>8126</v>
      </c>
      <c r="D72" s="24">
        <v>3972.0066999999854</v>
      </c>
      <c r="E72" s="24">
        <v>3355.6970000000001</v>
      </c>
      <c r="F72" s="24">
        <v>1.9321378569200045</v>
      </c>
      <c r="G72" s="43">
        <v>24.670579394619974</v>
      </c>
    </row>
    <row r="73" spans="1:7" x14ac:dyDescent="0.55000000000000004">
      <c r="A73" s="10" t="s">
        <v>154</v>
      </c>
      <c r="B73" s="14" t="s">
        <v>68</v>
      </c>
      <c r="C73" s="77">
        <v>22</v>
      </c>
      <c r="D73" s="23">
        <v>12.8794</v>
      </c>
      <c r="E73" s="23">
        <v>7.0949999999999998</v>
      </c>
      <c r="F73" s="23">
        <v>3.3446535800000002E-3</v>
      </c>
      <c r="G73" s="39">
        <v>3.6262609199999997E-2</v>
      </c>
    </row>
    <row r="74" spans="1:7" x14ac:dyDescent="0.55000000000000004">
      <c r="A74" s="10" t="s">
        <v>155</v>
      </c>
      <c r="B74" s="14" t="s">
        <v>69</v>
      </c>
      <c r="C74" s="77">
        <v>1066</v>
      </c>
      <c r="D74" s="23">
        <v>273.93979999999982</v>
      </c>
      <c r="E74" s="23">
        <v>127.32</v>
      </c>
      <c r="F74" s="23">
        <v>9.2457412300000194E-2</v>
      </c>
      <c r="G74" s="39">
        <v>1.401635372899998</v>
      </c>
    </row>
    <row r="75" spans="1:7" x14ac:dyDescent="0.55000000000000004">
      <c r="A75" s="10" t="s">
        <v>156</v>
      </c>
      <c r="B75" s="14" t="s">
        <v>70</v>
      </c>
      <c r="C75" s="77">
        <v>856</v>
      </c>
      <c r="D75" s="23">
        <v>214.25149999999968</v>
      </c>
      <c r="E75" s="23">
        <v>122.46</v>
      </c>
      <c r="F75" s="23">
        <v>8.5015322212000505E-2</v>
      </c>
      <c r="G75" s="39">
        <v>1.2583331990999977</v>
      </c>
    </row>
    <row r="76" spans="1:7" x14ac:dyDescent="0.55000000000000004">
      <c r="A76" s="10" t="s">
        <v>157</v>
      </c>
      <c r="B76" s="14" t="s">
        <v>71</v>
      </c>
      <c r="C76" s="77">
        <v>6656</v>
      </c>
      <c r="D76" s="23">
        <v>5590.4085000000068</v>
      </c>
      <c r="E76" s="23">
        <v>1156.6865</v>
      </c>
      <c r="F76" s="23">
        <v>0.81972193572999885</v>
      </c>
      <c r="G76" s="39">
        <v>11.557407622039992</v>
      </c>
    </row>
    <row r="77" spans="1:7" x14ac:dyDescent="0.55000000000000004">
      <c r="A77" s="10" t="s">
        <v>158</v>
      </c>
      <c r="B77" s="14" t="s">
        <v>72</v>
      </c>
      <c r="C77" s="77">
        <v>1593</v>
      </c>
      <c r="D77" s="24">
        <v>532.48329999999953</v>
      </c>
      <c r="E77" s="24">
        <v>449.82</v>
      </c>
      <c r="F77" s="24">
        <v>0.31263640533999987</v>
      </c>
      <c r="G77" s="43">
        <v>4.5638692777000029</v>
      </c>
    </row>
    <row r="78" spans="1:7" x14ac:dyDescent="0.55000000000000004">
      <c r="A78" s="10" t="s">
        <v>159</v>
      </c>
      <c r="B78" s="17" t="s">
        <v>73</v>
      </c>
      <c r="C78" s="83">
        <v>5963</v>
      </c>
      <c r="D78" s="31">
        <v>5121.2663999999986</v>
      </c>
      <c r="E78" s="31">
        <v>2629.047</v>
      </c>
      <c r="F78" s="31">
        <v>1.6834092761679993</v>
      </c>
      <c r="G78" s="56">
        <v>22.586744761020011</v>
      </c>
    </row>
    <row r="79" spans="1:7" x14ac:dyDescent="0.55000000000000004">
      <c r="A79" s="102" t="s">
        <v>74</v>
      </c>
      <c r="B79" s="103"/>
      <c r="C79" s="64">
        <f>SUM(C80:C87)</f>
        <v>16377</v>
      </c>
      <c r="D79" s="21">
        <f t="shared" ref="D79:G79" si="5">SUM(D80:D87)</f>
        <v>49302.244600000005</v>
      </c>
      <c r="E79" s="21">
        <f t="shared" si="5"/>
        <v>23193.6875</v>
      </c>
      <c r="F79" s="21">
        <f t="shared" si="5"/>
        <v>62.123361496523415</v>
      </c>
      <c r="G79" s="38">
        <f t="shared" si="5"/>
        <v>772.25194121093591</v>
      </c>
    </row>
    <row r="80" spans="1:7" x14ac:dyDescent="0.55000000000000004">
      <c r="A80" s="10" t="s">
        <v>160</v>
      </c>
      <c r="B80" s="11" t="s">
        <v>75</v>
      </c>
      <c r="C80" s="76">
        <v>3356</v>
      </c>
      <c r="D80" s="26">
        <v>2267.214000000004</v>
      </c>
      <c r="E80" s="26">
        <v>714.66499999999996</v>
      </c>
      <c r="F80" s="26">
        <v>1.0266615289039918</v>
      </c>
      <c r="G80" s="42">
        <v>15.345261483380151</v>
      </c>
    </row>
    <row r="81" spans="1:7" x14ac:dyDescent="0.55000000000000004">
      <c r="A81" s="10" t="s">
        <v>161</v>
      </c>
      <c r="B81" s="14" t="s">
        <v>76</v>
      </c>
      <c r="C81" s="76">
        <v>3526</v>
      </c>
      <c r="D81" s="26">
        <v>15955.25</v>
      </c>
      <c r="E81" s="26">
        <v>2876.2280000000001</v>
      </c>
      <c r="F81" s="26">
        <v>15.526826142751972</v>
      </c>
      <c r="G81" s="42">
        <v>181.76909012408109</v>
      </c>
    </row>
    <row r="82" spans="1:7" x14ac:dyDescent="0.55000000000000004">
      <c r="A82" s="10" t="s">
        <v>162</v>
      </c>
      <c r="B82" s="14" t="s">
        <v>77</v>
      </c>
      <c r="C82" s="77">
        <v>434</v>
      </c>
      <c r="D82" s="24">
        <v>375.90429999999998</v>
      </c>
      <c r="E82" s="24">
        <v>104.95</v>
      </c>
      <c r="F82" s="24">
        <v>0.10890796308000002</v>
      </c>
      <c r="G82" s="43">
        <v>1.9255660019999976</v>
      </c>
    </row>
    <row r="83" spans="1:7" x14ac:dyDescent="0.55000000000000004">
      <c r="A83" s="10" t="s">
        <v>163</v>
      </c>
      <c r="B83" s="14" t="s">
        <v>78</v>
      </c>
      <c r="C83" s="77">
        <v>762</v>
      </c>
      <c r="D83" s="24">
        <v>2393.8999999999996</v>
      </c>
      <c r="E83" s="24">
        <v>1244.27</v>
      </c>
      <c r="F83" s="24">
        <v>2.0327903592400007</v>
      </c>
      <c r="G83" s="43">
        <v>26.277831401200022</v>
      </c>
    </row>
    <row r="84" spans="1:7" x14ac:dyDescent="0.55000000000000004">
      <c r="A84" s="10" t="s">
        <v>164</v>
      </c>
      <c r="B84" s="14" t="s">
        <v>79</v>
      </c>
      <c r="C84" s="77">
        <v>1546</v>
      </c>
      <c r="D84" s="23">
        <v>4407.49</v>
      </c>
      <c r="E84" s="23">
        <v>1400.06</v>
      </c>
      <c r="F84" s="23">
        <v>8.9370407280400048</v>
      </c>
      <c r="G84" s="39">
        <v>99.555968494799345</v>
      </c>
    </row>
    <row r="85" spans="1:7" x14ac:dyDescent="0.55000000000000004">
      <c r="A85" s="10" t="s">
        <v>165</v>
      </c>
      <c r="B85" s="14" t="s">
        <v>80</v>
      </c>
      <c r="C85" s="77">
        <v>45</v>
      </c>
      <c r="D85" s="23">
        <v>394.25</v>
      </c>
      <c r="E85" s="23">
        <v>178.95</v>
      </c>
      <c r="F85" s="23">
        <v>0.20392139879999993</v>
      </c>
      <c r="G85" s="39">
        <v>3.6858080969999998</v>
      </c>
    </row>
    <row r="86" spans="1:7" x14ac:dyDescent="0.55000000000000004">
      <c r="A86" s="10" t="s">
        <v>166</v>
      </c>
      <c r="B86" s="14" t="s">
        <v>81</v>
      </c>
      <c r="C86" s="77">
        <v>324</v>
      </c>
      <c r="D86" s="24">
        <v>1853.8049000000003</v>
      </c>
      <c r="E86" s="24">
        <v>598.15</v>
      </c>
      <c r="F86" s="24">
        <v>0.70852523959999936</v>
      </c>
      <c r="G86" s="43">
        <v>12.186846308999998</v>
      </c>
    </row>
    <row r="87" spans="1:7" x14ac:dyDescent="0.55000000000000004">
      <c r="A87" s="10" t="s">
        <v>167</v>
      </c>
      <c r="B87" s="17" t="s">
        <v>82</v>
      </c>
      <c r="C87" s="83">
        <v>6384</v>
      </c>
      <c r="D87" s="32">
        <v>21654.431400000001</v>
      </c>
      <c r="E87" s="32">
        <v>16076.414500000001</v>
      </c>
      <c r="F87" s="32">
        <v>33.578688136107445</v>
      </c>
      <c r="G87" s="49">
        <v>431.50556929947527</v>
      </c>
    </row>
    <row r="88" spans="1:7" s="25" customFormat="1" x14ac:dyDescent="0.55000000000000004">
      <c r="A88" s="106" t="s">
        <v>83</v>
      </c>
      <c r="B88" s="107"/>
      <c r="C88" s="64">
        <f>SUM(C5,C15,C25,C46,C64,C79)</f>
        <v>462536</v>
      </c>
      <c r="D88" s="21">
        <f t="shared" ref="D88:G88" si="6">SUM(D5,D15,D25,D46,D64,D79)</f>
        <v>571924.73765000002</v>
      </c>
      <c r="E88" s="21">
        <f t="shared" si="6"/>
        <v>461323.99974500004</v>
      </c>
      <c r="F88" s="21">
        <f t="shared" si="6"/>
        <v>430.26058065516042</v>
      </c>
      <c r="G88" s="38">
        <f t="shared" si="6"/>
        <v>5925.5994519188444</v>
      </c>
    </row>
    <row r="89" spans="1:7" x14ac:dyDescent="0.55000000000000004">
      <c r="F89" s="27"/>
      <c r="G89" s="27"/>
    </row>
    <row r="90" spans="1:7" x14ac:dyDescent="0.55000000000000004">
      <c r="A90" s="19" t="s">
        <v>195</v>
      </c>
      <c r="B90" s="19"/>
      <c r="C90" s="92"/>
      <c r="D90" s="20"/>
      <c r="E90" s="19"/>
      <c r="F90" s="27"/>
      <c r="G90" s="27"/>
    </row>
    <row r="91" spans="1:7" x14ac:dyDescent="0.55000000000000004">
      <c r="A91" s="19" t="s">
        <v>168</v>
      </c>
      <c r="B91" s="19"/>
      <c r="C91" s="92"/>
      <c r="D91" s="20"/>
      <c r="E91" s="19"/>
      <c r="F91" s="57"/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1"/>
  <sheetViews>
    <sheetView zoomScale="85" zoomScaleNormal="85" workbookViewId="0">
      <pane ySplit="4" topLeftCell="A5" activePane="bottomLeft" state="frozen"/>
      <selection pane="bottomLeft" activeCell="J91" sqref="J91"/>
    </sheetView>
  </sheetViews>
  <sheetFormatPr defaultColWidth="9.140625" defaultRowHeight="24" x14ac:dyDescent="0.55000000000000004"/>
  <cols>
    <col min="1" max="1" width="7" style="1" customWidth="1"/>
    <col min="2" max="2" width="16.140625" style="1" customWidth="1"/>
    <col min="3" max="3" width="15.28515625" style="1" customWidth="1"/>
    <col min="4" max="4" width="15.85546875" style="1" customWidth="1"/>
    <col min="5" max="5" width="16.140625" style="1" customWidth="1"/>
    <col min="6" max="6" width="17.5703125" style="25" customWidth="1"/>
    <col min="7" max="7" width="18.7109375" style="25" customWidth="1"/>
    <col min="8" max="16384" width="9.140625" style="1"/>
  </cols>
  <sheetData>
    <row r="1" spans="1:11" ht="27" customHeight="1" x14ac:dyDescent="0.65">
      <c r="A1" s="6" t="s">
        <v>180</v>
      </c>
    </row>
    <row r="2" spans="1:11" s="3" customFormat="1" x14ac:dyDescent="0.55000000000000004">
      <c r="F2" s="4"/>
      <c r="G2" s="4"/>
    </row>
    <row r="3" spans="1:11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29" t="s">
        <v>85</v>
      </c>
      <c r="F3" s="54" t="s">
        <v>170</v>
      </c>
      <c r="G3" s="61" t="s">
        <v>173</v>
      </c>
    </row>
    <row r="4" spans="1:11" s="3" customFormat="1" x14ac:dyDescent="0.55000000000000004">
      <c r="A4" s="99"/>
      <c r="B4" s="101"/>
      <c r="C4" s="8" t="s">
        <v>90</v>
      </c>
      <c r="D4" s="8" t="s">
        <v>86</v>
      </c>
      <c r="E4" s="30" t="s">
        <v>87</v>
      </c>
      <c r="F4" s="55" t="s">
        <v>169</v>
      </c>
      <c r="G4" s="62" t="s">
        <v>172</v>
      </c>
    </row>
    <row r="5" spans="1:11" x14ac:dyDescent="0.55000000000000004">
      <c r="A5" s="104" t="s">
        <v>1</v>
      </c>
      <c r="B5" s="105"/>
      <c r="C5" s="64">
        <f>กร่อย_61!C5+ชายฝั่ง_61!C5+จืด_61!C5</f>
        <v>24787</v>
      </c>
      <c r="D5" s="21">
        <f>กร่อย_61!D5+ชายฝั่ง_61!D5+จืด_61!D5</f>
        <v>61378.601699999999</v>
      </c>
      <c r="E5" s="21">
        <f>กร่อย_61!E5+ชายฝั่ง_61!E5+จืด_61!E5</f>
        <v>200813.52515999999</v>
      </c>
      <c r="F5" s="21">
        <f>กร่อย_61!F5+ชายฝั่ง_61!F5+จืด_61!F5</f>
        <v>93.917680542780687</v>
      </c>
      <c r="G5" s="21">
        <f>กร่อย_61!G5+ชายฝั่ง_61!G5+จืด_61!G5</f>
        <v>1007.330699150429</v>
      </c>
    </row>
    <row r="6" spans="1:11" x14ac:dyDescent="0.55000000000000004">
      <c r="A6" s="44" t="s">
        <v>91</v>
      </c>
      <c r="B6" s="11" t="s">
        <v>2</v>
      </c>
      <c r="C6" s="78">
        <f>กร่อย_61!C6+ชายฝั่ง_61!C6+จืด_61!C6</f>
        <v>2065</v>
      </c>
      <c r="D6" s="45">
        <f>กร่อย_61!D6+ชายฝั่ง_61!D6+จืด_61!D6</f>
        <v>16739.374799999994</v>
      </c>
      <c r="E6" s="45">
        <f>กร่อย_61!E6+ชายฝั่ง_61!E6+จืด_61!E6</f>
        <v>6145.1988000000001</v>
      </c>
      <c r="F6" s="45">
        <f>กร่อย_61!F6+ชายฝั่ง_61!F6+จืด_61!F6</f>
        <v>5.2235422260252209</v>
      </c>
      <c r="G6" s="45">
        <f>กร่อย_61!G6+ชายฝั่ง_61!G6+จืด_61!G6</f>
        <v>103.03132609345019</v>
      </c>
      <c r="K6" s="79"/>
    </row>
    <row r="7" spans="1:11" x14ac:dyDescent="0.55000000000000004">
      <c r="A7" s="44" t="s">
        <v>92</v>
      </c>
      <c r="B7" s="14" t="s">
        <v>3</v>
      </c>
      <c r="C7" s="78">
        <f>กร่อย_61!C7+ชายฝั่ง_61!C7+จืด_61!C7</f>
        <v>3419</v>
      </c>
      <c r="D7" s="45">
        <f>กร่อย_61!D7+ชายฝั่ง_61!D7+จืด_61!D7</f>
        <v>2310.7055999999998</v>
      </c>
      <c r="E7" s="45">
        <f>กร่อย_61!E7+ชายฝั่ง_61!E7+จืด_61!E7</f>
        <v>738.27099999999996</v>
      </c>
      <c r="F7" s="45">
        <f>กร่อย_61!F7+ชายฝั่ง_61!F7+จืด_61!F7</f>
        <v>0.68105684056800031</v>
      </c>
      <c r="G7" s="45">
        <f>กร่อย_61!G7+ชายฝั่ง_61!G7+จืด_61!G7</f>
        <v>9.5292408222600571</v>
      </c>
    </row>
    <row r="8" spans="1:11" x14ac:dyDescent="0.55000000000000004">
      <c r="A8" s="44" t="s">
        <v>93</v>
      </c>
      <c r="B8" s="14" t="s">
        <v>4</v>
      </c>
      <c r="C8" s="78">
        <f>กร่อย_61!C8+ชายฝั่ง_61!C8+จืด_61!C8</f>
        <v>1564</v>
      </c>
      <c r="D8" s="45">
        <f>กร่อย_61!D8+ชายฝั่ง_61!D8+จืด_61!D8</f>
        <v>2383.085</v>
      </c>
      <c r="E8" s="45">
        <f>กร่อย_61!E8+ชายฝั่ง_61!E8+จืด_61!E8</f>
        <v>153311.70079999999</v>
      </c>
      <c r="F8" s="45">
        <f>กร่อย_61!F8+ชายฝั่ง_61!F8+จืด_61!F8</f>
        <v>59.150892844742792</v>
      </c>
      <c r="G8" s="45">
        <f>กร่อย_61!G8+ชายฝั่ง_61!G8+จืด_61!G8</f>
        <v>482.75080185833667</v>
      </c>
    </row>
    <row r="9" spans="1:11" x14ac:dyDescent="0.55000000000000004">
      <c r="A9" s="44" t="s">
        <v>94</v>
      </c>
      <c r="B9" s="14" t="s">
        <v>5</v>
      </c>
      <c r="C9" s="78">
        <f>กร่อย_61!C9+ชายฝั่ง_61!C9+จืด_61!C9</f>
        <v>2112</v>
      </c>
      <c r="D9" s="45">
        <f>กร่อย_61!D9+ชายฝั่ง_61!D9+จืด_61!D9</f>
        <v>9366.4700000000012</v>
      </c>
      <c r="E9" s="45">
        <f>กร่อย_61!E9+ชายฝั่ง_61!E9+จืด_61!E9</f>
        <v>15248.483</v>
      </c>
      <c r="F9" s="45">
        <f>กร่อย_61!F9+ชายฝั่ง_61!F9+จืด_61!F9</f>
        <v>8.6817747595560135</v>
      </c>
      <c r="G9" s="45">
        <f>กร่อย_61!G9+ชายฝั่ง_61!G9+จืด_61!G9</f>
        <v>127.78210564058016</v>
      </c>
    </row>
    <row r="10" spans="1:11" x14ac:dyDescent="0.55000000000000004">
      <c r="A10" s="44" t="s">
        <v>95</v>
      </c>
      <c r="B10" s="14" t="s">
        <v>6</v>
      </c>
      <c r="C10" s="78">
        <f>กร่อย_61!C10+ชายฝั่ง_61!C10+จืด_61!C10</f>
        <v>4689</v>
      </c>
      <c r="D10" s="45">
        <f>กร่อย_61!D10+ชายฝั่ง_61!D10+จืด_61!D10</f>
        <v>15256.335000000001</v>
      </c>
      <c r="E10" s="45">
        <f>กร่อย_61!E10+ชายฝั่ง_61!E10+จืด_61!E10</f>
        <v>7167.3110000000006</v>
      </c>
      <c r="F10" s="45">
        <f>กร่อย_61!F10+ชายฝั่ง_61!F10+จืด_61!F10</f>
        <v>8.0393313481640156</v>
      </c>
      <c r="G10" s="45">
        <f>กร่อย_61!G10+ชายฝั่ง_61!G10+จืด_61!G10</f>
        <v>144.44958747146003</v>
      </c>
    </row>
    <row r="11" spans="1:11" x14ac:dyDescent="0.55000000000000004">
      <c r="A11" s="44" t="s">
        <v>96</v>
      </c>
      <c r="B11" s="14" t="s">
        <v>7</v>
      </c>
      <c r="C11" s="78">
        <f>กร่อย_61!C11+ชายฝั่ง_61!C11+จืด_61!C11</f>
        <v>4998</v>
      </c>
      <c r="D11" s="45">
        <f>กร่อย_61!D11+ชายฝั่ง_61!D11+จืด_61!D11</f>
        <v>6918.9916000000012</v>
      </c>
      <c r="E11" s="45">
        <f>กร่อย_61!E11+ชายฝั่ง_61!E11+จืด_61!E11</f>
        <v>6454.1750000000002</v>
      </c>
      <c r="F11" s="45">
        <f>กร่อย_61!F11+ชายฝั่ง_61!F11+จืด_61!F11</f>
        <v>3.4931147857400116</v>
      </c>
      <c r="G11" s="45">
        <f>กร่อย_61!G11+ชายฝั่ง_61!G11+จืด_61!G11</f>
        <v>42.945865990000335</v>
      </c>
    </row>
    <row r="12" spans="1:11" x14ac:dyDescent="0.55000000000000004">
      <c r="A12" s="44" t="s">
        <v>97</v>
      </c>
      <c r="B12" s="14" t="s">
        <v>8</v>
      </c>
      <c r="C12" s="78">
        <f>กร่อย_61!C12+ชายฝั่ง_61!C12+จืด_61!C12</f>
        <v>1971</v>
      </c>
      <c r="D12" s="45">
        <f>กร่อย_61!D12+ชายฝั่ง_61!D12+จืด_61!D12</f>
        <v>2671.5199000000002</v>
      </c>
      <c r="E12" s="45">
        <f>กร่อย_61!E12+ชายฝั่ง_61!E12+จืด_61!E12</f>
        <v>7722.3105600000008</v>
      </c>
      <c r="F12" s="45">
        <f>กร่อย_61!F12+ชายฝั่ง_61!F12+จืด_61!F12</f>
        <v>3.8757140432646455</v>
      </c>
      <c r="G12" s="45">
        <f>กร่อย_61!G12+ชายฝั่ง_61!G12+จืด_61!G12</f>
        <v>44.783731427241655</v>
      </c>
    </row>
    <row r="13" spans="1:11" x14ac:dyDescent="0.55000000000000004">
      <c r="A13" s="44" t="s">
        <v>98</v>
      </c>
      <c r="B13" s="14" t="s">
        <v>9</v>
      </c>
      <c r="C13" s="78">
        <f>กร่อย_61!C13+ชายฝั่ง_61!C13+จืด_61!C13</f>
        <v>1810</v>
      </c>
      <c r="D13" s="45">
        <f>กร่อย_61!D13+ชายฝั่ง_61!D13+จืด_61!D13</f>
        <v>1448.6888000000001</v>
      </c>
      <c r="E13" s="45">
        <f>กร่อย_61!E13+ชายฝั่ง_61!E13+จืด_61!E13</f>
        <v>119.72</v>
      </c>
      <c r="F13" s="45">
        <f>กร่อย_61!F13+ชายฝั่ง_61!F13+จืด_61!F13</f>
        <v>0.13128731964000007</v>
      </c>
      <c r="G13" s="45">
        <f>กร่อย_61!G13+ชายฝั่ง_61!G13+จืด_61!G13</f>
        <v>1.9486667025999975</v>
      </c>
    </row>
    <row r="14" spans="1:11" x14ac:dyDescent="0.55000000000000004">
      <c r="A14" s="44" t="s">
        <v>99</v>
      </c>
      <c r="B14" s="17" t="s">
        <v>10</v>
      </c>
      <c r="C14" s="78">
        <f>กร่อย_61!C14+ชายฝั่ง_61!C14+จืด_61!C14</f>
        <v>2159</v>
      </c>
      <c r="D14" s="45">
        <f>กร่อย_61!D14+ชายฝั่ง_61!D14+จืด_61!D14</f>
        <v>4283.4310000000005</v>
      </c>
      <c r="E14" s="45">
        <f>กร่อย_61!E14+ชายฝั่ง_61!E14+จืด_61!E14</f>
        <v>3906.355</v>
      </c>
      <c r="F14" s="45">
        <f>กร่อย_61!F14+ชายฝั่ง_61!F14+จืด_61!F14</f>
        <v>4.640966375080005</v>
      </c>
      <c r="G14" s="45">
        <f>กร่อย_61!G14+ชายฝั่ง_61!G14+จืด_61!G14</f>
        <v>50.109373144500061</v>
      </c>
    </row>
    <row r="15" spans="1:11" x14ac:dyDescent="0.55000000000000004">
      <c r="A15" s="102" t="s">
        <v>11</v>
      </c>
      <c r="B15" s="103"/>
      <c r="C15" s="64">
        <f t="shared" ref="C15:G15" si="0">SUM(C16:C24)</f>
        <v>29431</v>
      </c>
      <c r="D15" s="21">
        <f t="shared" si="0"/>
        <v>238280.79669999998</v>
      </c>
      <c r="E15" s="21">
        <f t="shared" si="0"/>
        <v>188317.57673499998</v>
      </c>
      <c r="F15" s="21">
        <f t="shared" si="0"/>
        <v>197.92818316514581</v>
      </c>
      <c r="G15" s="21">
        <f t="shared" si="0"/>
        <v>4784.9270496407671</v>
      </c>
    </row>
    <row r="16" spans="1:11" x14ac:dyDescent="0.55000000000000004">
      <c r="A16" s="10" t="s">
        <v>100</v>
      </c>
      <c r="B16" s="11" t="s">
        <v>12</v>
      </c>
      <c r="C16" s="78">
        <f>กร่อย_61!C16+ชายฝั่ง_61!C16+จืด_61!C16</f>
        <v>2019</v>
      </c>
      <c r="D16" s="45">
        <f>กร่อย_61!D16+ชายฝั่ง_61!D16+จืด_61!D16</f>
        <v>25642.387999999992</v>
      </c>
      <c r="E16" s="45">
        <f>กร่อย_61!E16+ชายฝั่ง_61!E16+จืด_61!E16</f>
        <v>34955.175000000003</v>
      </c>
      <c r="F16" s="45">
        <f>กร่อย_61!F16+ชายฝั่ง_61!F16+จืด_61!F16</f>
        <v>18.521548047395886</v>
      </c>
      <c r="G16" s="45">
        <f>กร่อย_61!G16+ชายฝั่ง_61!G16+จืด_61!G16</f>
        <v>954.88982589943487</v>
      </c>
    </row>
    <row r="17" spans="1:7" x14ac:dyDescent="0.55000000000000004">
      <c r="A17" s="10" t="s">
        <v>101</v>
      </c>
      <c r="B17" s="14" t="s">
        <v>13</v>
      </c>
      <c r="C17" s="78">
        <f>กร่อย_61!C17+ชายฝั่ง_61!C17+จืด_61!C17</f>
        <v>6539</v>
      </c>
      <c r="D17" s="45">
        <f>กร่อย_61!D17+ชายฝั่ง_61!D17+จืด_61!D17</f>
        <v>51458.193900000006</v>
      </c>
      <c r="E17" s="45">
        <f>กร่อย_61!E17+ชายฝั่ง_61!E17+จืด_61!E17</f>
        <v>70344.853499999997</v>
      </c>
      <c r="F17" s="45">
        <f>กร่อย_61!F17+ชายฝั่ง_61!F17+จืด_61!F17</f>
        <v>98.174268292180017</v>
      </c>
      <c r="G17" s="45">
        <f>กร่อย_61!G17+ชายฝั่ง_61!G17+จืด_61!G17</f>
        <v>2054.0639656796152</v>
      </c>
    </row>
    <row r="18" spans="1:7" x14ac:dyDescent="0.55000000000000004">
      <c r="A18" s="10" t="s">
        <v>102</v>
      </c>
      <c r="B18" s="14" t="s">
        <v>14</v>
      </c>
      <c r="C18" s="78">
        <f>กร่อย_61!C18+ชายฝั่ง_61!C18+จืด_61!C18</f>
        <v>1111</v>
      </c>
      <c r="D18" s="45">
        <f>กร่อย_61!D18+ชายฝั่ง_61!D18+จืด_61!D18</f>
        <v>10581.147000000001</v>
      </c>
      <c r="E18" s="45">
        <f>กร่อย_61!E18+ชายฝั่ง_61!E18+จืด_61!E18</f>
        <v>8882.6470000000008</v>
      </c>
      <c r="F18" s="45">
        <f>กร่อย_61!F18+ชายฝั่ง_61!F18+จืด_61!F18</f>
        <v>9.0287040226320023</v>
      </c>
      <c r="G18" s="45">
        <f>กร่อย_61!G18+ชายฝั่ง_61!G18+จืด_61!G18</f>
        <v>166.03201225334814</v>
      </c>
    </row>
    <row r="19" spans="1:7" x14ac:dyDescent="0.55000000000000004">
      <c r="A19" s="10" t="s">
        <v>103</v>
      </c>
      <c r="B19" s="14" t="s">
        <v>15</v>
      </c>
      <c r="C19" s="78">
        <f>กร่อย_61!C19+ชายฝั่ง_61!C19+จืด_61!C19</f>
        <v>948</v>
      </c>
      <c r="D19" s="45">
        <f>กร่อย_61!D19+ชายฝั่ง_61!D19+จืด_61!D19</f>
        <v>13181.770400000001</v>
      </c>
      <c r="E19" s="45">
        <f>กร่อย_61!E19+ชายฝั่ง_61!E19+จืด_61!E19</f>
        <v>1497.75</v>
      </c>
      <c r="F19" s="45">
        <f>กร่อย_61!F19+ชายฝั่ง_61!F19+จืด_61!F19</f>
        <v>0.82409835203200044</v>
      </c>
      <c r="G19" s="45">
        <f>กร่อย_61!G19+ชายฝั่ง_61!G19+จืด_61!G19</f>
        <v>40.272348379383985</v>
      </c>
    </row>
    <row r="20" spans="1:7" x14ac:dyDescent="0.55000000000000004">
      <c r="A20" s="10" t="s">
        <v>104</v>
      </c>
      <c r="B20" s="14" t="s">
        <v>16</v>
      </c>
      <c r="C20" s="78">
        <f>กร่อย_61!C20+ชายฝั่ง_61!C20+จืด_61!C20</f>
        <v>3079</v>
      </c>
      <c r="D20" s="45">
        <f>กร่อย_61!D20+ชายฝั่ง_61!D20+จืด_61!D20</f>
        <v>25342.973399999999</v>
      </c>
      <c r="E20" s="45">
        <f>กร่อย_61!E20+ชายฝั่ง_61!E20+จืด_61!E20</f>
        <v>12154.201000000001</v>
      </c>
      <c r="F20" s="45">
        <f>กร่อย_61!F20+ชายฝั่ง_61!F20+จืด_61!F20</f>
        <v>11.09240990638801</v>
      </c>
      <c r="G20" s="45">
        <f>กร่อย_61!G20+ชายฝั่ง_61!G20+จืด_61!G20</f>
        <v>239.35356174786017</v>
      </c>
    </row>
    <row r="21" spans="1:7" x14ac:dyDescent="0.55000000000000004">
      <c r="A21" s="10" t="s">
        <v>105</v>
      </c>
      <c r="B21" s="14" t="s">
        <v>17</v>
      </c>
      <c r="C21" s="78">
        <f>กร่อย_61!C21+ชายฝั่ง_61!C21+จืด_61!C21</f>
        <v>4554</v>
      </c>
      <c r="D21" s="45">
        <f>กร่อย_61!D21+ชายฝั่ง_61!D21+จืด_61!D21</f>
        <v>45610.925999999992</v>
      </c>
      <c r="E21" s="45">
        <f>กร่อย_61!E21+ชายฝั่ง_61!E21+จืด_61!E21</f>
        <v>33754.019</v>
      </c>
      <c r="F21" s="45">
        <f>กร่อย_61!F21+ชายฝั่ง_61!F21+จืด_61!F21</f>
        <v>34.707165840488052</v>
      </c>
      <c r="G21" s="45">
        <f>กร่อย_61!G21+ชายฝั่ง_61!G21+จืด_61!G21</f>
        <v>720.94368102354247</v>
      </c>
    </row>
    <row r="22" spans="1:7" x14ac:dyDescent="0.55000000000000004">
      <c r="A22" s="10" t="s">
        <v>106</v>
      </c>
      <c r="B22" s="14" t="s">
        <v>18</v>
      </c>
      <c r="C22" s="78">
        <f>กร่อย_61!C22+ชายฝั่ง_61!C22+จืด_61!C22</f>
        <v>654</v>
      </c>
      <c r="D22" s="45">
        <f>กร่อย_61!D22+ชายฝั่ง_61!D22+จืด_61!D22</f>
        <v>7613.9549999999981</v>
      </c>
      <c r="E22" s="45">
        <f>กร่อย_61!E22+ชายฝั่ง_61!E22+จืด_61!E22</f>
        <v>6546.46911</v>
      </c>
      <c r="F22" s="45">
        <f>กร่อย_61!F22+ชายฝั่ง_61!F22+จืด_61!F22</f>
        <v>3.6008460702996783</v>
      </c>
      <c r="G22" s="45">
        <f>กร่อย_61!G22+ชายฝั่ง_61!G22+จืด_61!G22</f>
        <v>176.15642214563044</v>
      </c>
    </row>
    <row r="23" spans="1:7" x14ac:dyDescent="0.55000000000000004">
      <c r="A23" s="10" t="s">
        <v>107</v>
      </c>
      <c r="B23" s="14" t="s">
        <v>19</v>
      </c>
      <c r="C23" s="78">
        <f>กร่อย_61!C23+ชายฝั่ง_61!C23+จืด_61!C23</f>
        <v>3357</v>
      </c>
      <c r="D23" s="45">
        <f>กร่อย_61!D23+ชายฝั่ง_61!D23+จืด_61!D23</f>
        <v>54418.306000000011</v>
      </c>
      <c r="E23" s="45">
        <f>กร่อย_61!E23+ชายฝั่ง_61!E23+จืด_61!E23</f>
        <v>19253.074000000001</v>
      </c>
      <c r="F23" s="45">
        <f>กร่อย_61!F23+ชายฝั่ง_61!F23+จืด_61!F23</f>
        <v>21.181691817751219</v>
      </c>
      <c r="G23" s="45">
        <f>กร่อย_61!G23+ชายฝั่ง_61!G23+จืด_61!G23</f>
        <v>420.2103873852646</v>
      </c>
    </row>
    <row r="24" spans="1:7" x14ac:dyDescent="0.55000000000000004">
      <c r="A24" s="10" t="s">
        <v>108</v>
      </c>
      <c r="B24" s="17" t="s">
        <v>20</v>
      </c>
      <c r="C24" s="78">
        <f>กร่อย_61!C24+ชายฝั่ง_61!C24+จืด_61!C24</f>
        <v>7170</v>
      </c>
      <c r="D24" s="45">
        <f>กร่อย_61!D24+ชายฝั่ง_61!D24+จืด_61!D24</f>
        <v>4431.1370000000006</v>
      </c>
      <c r="E24" s="45">
        <f>กร่อย_61!E24+ชายฝั่ง_61!E24+จืด_61!E24</f>
        <v>929.38812499999995</v>
      </c>
      <c r="F24" s="45">
        <f>กร่อย_61!F24+ชายฝั่ง_61!F24+จืด_61!F24</f>
        <v>0.79745081597898404</v>
      </c>
      <c r="G24" s="45">
        <f>กร่อย_61!G24+ชายฝั่ง_61!G24+จืด_61!G24</f>
        <v>13.004845126687869</v>
      </c>
    </row>
    <row r="25" spans="1:7" x14ac:dyDescent="0.55000000000000004">
      <c r="A25" s="102" t="s">
        <v>21</v>
      </c>
      <c r="B25" s="103"/>
      <c r="C25" s="64">
        <f t="shared" ref="C25:G25" si="1">SUM(C26:C45)</f>
        <v>237906</v>
      </c>
      <c r="D25" s="21">
        <f t="shared" si="1"/>
        <v>204286.32239999995</v>
      </c>
      <c r="E25" s="21">
        <f t="shared" si="1"/>
        <v>76764.412400000001</v>
      </c>
      <c r="F25" s="21">
        <f t="shared" si="1"/>
        <v>76.544257440250831</v>
      </c>
      <c r="G25" s="21">
        <f t="shared" si="1"/>
        <v>1281.8665692856123</v>
      </c>
    </row>
    <row r="26" spans="1:7" x14ac:dyDescent="0.55000000000000004">
      <c r="A26" s="10" t="s">
        <v>109</v>
      </c>
      <c r="B26" s="11" t="s">
        <v>110</v>
      </c>
      <c r="C26" s="78">
        <f>กร่อย_61!C26+ชายฝั่ง_61!C26+จืด_61!C26</f>
        <v>9889</v>
      </c>
      <c r="D26" s="45">
        <f>กร่อย_61!D26+ชายฝั่ง_61!D26+จืด_61!D26</f>
        <v>13039.171499999984</v>
      </c>
      <c r="E26" s="45">
        <f>กร่อย_61!E26+ชายฝั่ง_61!E26+จืด_61!E26</f>
        <v>6711.9229999999998</v>
      </c>
      <c r="F26" s="45">
        <f>กร่อย_61!F26+ชายฝั่ง_61!F26+จืด_61!F26</f>
        <v>7.5033890563438712</v>
      </c>
      <c r="G26" s="45">
        <f>กร่อย_61!G26+ชายฝั่ง_61!G26+จืด_61!G26</f>
        <v>106.3707626595786</v>
      </c>
    </row>
    <row r="27" spans="1:7" x14ac:dyDescent="0.55000000000000004">
      <c r="A27" s="10" t="s">
        <v>111</v>
      </c>
      <c r="B27" s="14" t="s">
        <v>22</v>
      </c>
      <c r="C27" s="78">
        <f>กร่อย_61!C27+ชายฝั่ง_61!C27+จืด_61!C27</f>
        <v>23331</v>
      </c>
      <c r="D27" s="45">
        <f>กร่อย_61!D27+ชายฝั่ง_61!D27+จืด_61!D27</f>
        <v>18764.131000000008</v>
      </c>
      <c r="E27" s="45">
        <f>กร่อย_61!E27+ชายฝั่ง_61!E27+จืด_61!E27</f>
        <v>10354.03825</v>
      </c>
      <c r="F27" s="45">
        <f>กร่อย_61!F27+ชายฝั่ง_61!F27+จืด_61!F27</f>
        <v>11.14475134441023</v>
      </c>
      <c r="G27" s="45">
        <f>กร่อย_61!G27+ชายฝั่ง_61!G27+จืด_61!G27</f>
        <v>195.78661345827408</v>
      </c>
    </row>
    <row r="28" spans="1:7" x14ac:dyDescent="0.55000000000000004">
      <c r="A28" s="10" t="s">
        <v>112</v>
      </c>
      <c r="B28" s="14" t="s">
        <v>23</v>
      </c>
      <c r="C28" s="78">
        <f>กร่อย_61!C28+ชายฝั่ง_61!C28+จืด_61!C28</f>
        <v>26023</v>
      </c>
      <c r="D28" s="45">
        <f>กร่อย_61!D28+ชายฝั่ง_61!D28+จืด_61!D28</f>
        <v>19933.743800000033</v>
      </c>
      <c r="E28" s="45">
        <f>กร่อย_61!E28+ชายฝั่ง_61!E28+จืด_61!E28</f>
        <v>7287.8209999999999</v>
      </c>
      <c r="F28" s="45">
        <f>กร่อย_61!F28+ชายฝั่ง_61!F28+จืด_61!F28</f>
        <v>7.2195786412442526</v>
      </c>
      <c r="G28" s="45">
        <f>กร่อย_61!G28+ชายฝั่ง_61!G28+จืด_61!G28</f>
        <v>122.95905118115108</v>
      </c>
    </row>
    <row r="29" spans="1:7" x14ac:dyDescent="0.55000000000000004">
      <c r="A29" s="10" t="s">
        <v>113</v>
      </c>
      <c r="B29" s="14" t="s">
        <v>24</v>
      </c>
      <c r="C29" s="78">
        <f>กร่อย_61!C29+ชายฝั่ง_61!C29+จืด_61!C29</f>
        <v>8339</v>
      </c>
      <c r="D29" s="45">
        <f>กร่อย_61!D29+ชายฝั่ง_61!D29+จืด_61!D29</f>
        <v>4848.6489999999994</v>
      </c>
      <c r="E29" s="45">
        <f>กร่อย_61!E29+ชายฝั่ง_61!E29+จืด_61!E29</f>
        <v>1110.9359999999999</v>
      </c>
      <c r="F29" s="45">
        <f>กร่อย_61!F29+ชายฝั่ง_61!F29+จืด_61!F29</f>
        <v>1.1406707936439813</v>
      </c>
      <c r="G29" s="45">
        <f>กร่อย_61!G29+ชายฝั่ง_61!G29+จืด_61!G29</f>
        <v>19.877881594260923</v>
      </c>
    </row>
    <row r="30" spans="1:7" x14ac:dyDescent="0.55000000000000004">
      <c r="A30" s="10" t="s">
        <v>114</v>
      </c>
      <c r="B30" s="14" t="s">
        <v>25</v>
      </c>
      <c r="C30" s="78">
        <f>กร่อย_61!C30+ชายฝั่ง_61!C30+จืด_61!C30</f>
        <v>15302</v>
      </c>
      <c r="D30" s="45">
        <f>กร่อย_61!D30+ชายฝั่ง_61!D30+จืด_61!D30</f>
        <v>17639.07599999999</v>
      </c>
      <c r="E30" s="45">
        <f>กร่อย_61!E30+ชายฝั่ง_61!E30+จืด_61!E30</f>
        <v>6934.0693200000005</v>
      </c>
      <c r="F30" s="45">
        <f>กร่อย_61!F30+ชายฝั่ง_61!F30+จืด_61!F30</f>
        <v>5.3410978872781083</v>
      </c>
      <c r="G30" s="45">
        <f>กร่อย_61!G30+ชายฝั่ง_61!G30+จืด_61!G30</f>
        <v>81.127369391735428</v>
      </c>
    </row>
    <row r="31" spans="1:7" x14ac:dyDescent="0.55000000000000004">
      <c r="A31" s="10" t="s">
        <v>115</v>
      </c>
      <c r="B31" s="14" t="s">
        <v>26</v>
      </c>
      <c r="C31" s="78">
        <f>กร่อย_61!C31+ชายฝั่ง_61!C31+จืด_61!C31</f>
        <v>6328</v>
      </c>
      <c r="D31" s="45">
        <f>กร่อย_61!D31+ชายฝั่ง_61!D31+จืด_61!D31</f>
        <v>9493.4130999999907</v>
      </c>
      <c r="E31" s="45">
        <f>กร่อย_61!E31+ชายฝั่ง_61!E31+จืด_61!E31</f>
        <v>5385.1067499999999</v>
      </c>
      <c r="F31" s="45">
        <f>กร่อย_61!F31+ชายฝั่ง_61!F31+จืด_61!F31</f>
        <v>5.9879676936660386</v>
      </c>
      <c r="G31" s="45">
        <f>กร่อย_61!G31+ชายฝั่ง_61!G31+จืด_61!G31</f>
        <v>106.76353614720595</v>
      </c>
    </row>
    <row r="32" spans="1:7" x14ac:dyDescent="0.55000000000000004">
      <c r="A32" s="10" t="s">
        <v>116</v>
      </c>
      <c r="B32" s="14" t="s">
        <v>27</v>
      </c>
      <c r="C32" s="78">
        <f>กร่อย_61!C32+ชายฝั่ง_61!C32+จืด_61!C32</f>
        <v>7548</v>
      </c>
      <c r="D32" s="45">
        <f>กร่อย_61!D32+ชายฝั่ง_61!D32+จืด_61!D32</f>
        <v>5827.0255000000006</v>
      </c>
      <c r="E32" s="45">
        <f>กร่อย_61!E32+ชายฝั่ง_61!E32+จืด_61!E32</f>
        <v>1133.6933100000001</v>
      </c>
      <c r="F32" s="45">
        <f>กร่อย_61!F32+ชายฝั่ง_61!F32+จืด_61!F32</f>
        <v>0.8869955314786141</v>
      </c>
      <c r="G32" s="45">
        <f>กร่อย_61!G32+ชายฝั่ง_61!G32+จืด_61!G32</f>
        <v>13.844015819306742</v>
      </c>
    </row>
    <row r="33" spans="1:7" x14ac:dyDescent="0.55000000000000004">
      <c r="A33" s="10" t="s">
        <v>117</v>
      </c>
      <c r="B33" s="14" t="s">
        <v>28</v>
      </c>
      <c r="C33" s="78">
        <f>กร่อย_61!C33+ชายฝั่ง_61!C33+จืด_61!C33</f>
        <v>15853</v>
      </c>
      <c r="D33" s="45">
        <f>กร่อย_61!D33+ชายฝั่ง_61!D33+จืด_61!D33</f>
        <v>9066.5630999999739</v>
      </c>
      <c r="E33" s="45">
        <f>กร่อย_61!E33+ชายฝั่ง_61!E33+จืด_61!E33</f>
        <v>939.24</v>
      </c>
      <c r="F33" s="45">
        <f>กร่อย_61!F33+ชายฝั่ง_61!F33+จืด_61!F33</f>
        <v>0.84331561050397674</v>
      </c>
      <c r="G33" s="45">
        <f>กร่อย_61!G33+ชายฝั่ง_61!G33+จืด_61!G33</f>
        <v>13.617190672200543</v>
      </c>
    </row>
    <row r="34" spans="1:7" x14ac:dyDescent="0.55000000000000004">
      <c r="A34" s="10" t="s">
        <v>118</v>
      </c>
      <c r="B34" s="14" t="s">
        <v>29</v>
      </c>
      <c r="C34" s="78">
        <f>กร่อย_61!C34+ชายฝั่ง_61!C34+จืด_61!C34</f>
        <v>13704</v>
      </c>
      <c r="D34" s="45">
        <f>กร่อย_61!D34+ชายฝั่ง_61!D34+จืด_61!D34</f>
        <v>9278.0247000000018</v>
      </c>
      <c r="E34" s="45">
        <f>กร่อย_61!E34+ชายฝั่ง_61!E34+จืด_61!E34</f>
        <v>16681.924999999999</v>
      </c>
      <c r="F34" s="45">
        <f>กร่อย_61!F34+ชายฝั่ง_61!F34+จืด_61!F34</f>
        <v>17.553948121663865</v>
      </c>
      <c r="G34" s="45">
        <f>กร่อย_61!G34+ชายฝั่ง_61!G34+จืด_61!G34</f>
        <v>308.39130248289564</v>
      </c>
    </row>
    <row r="35" spans="1:7" x14ac:dyDescent="0.55000000000000004">
      <c r="A35" s="10" t="s">
        <v>119</v>
      </c>
      <c r="B35" s="14" t="s">
        <v>30</v>
      </c>
      <c r="C35" s="78">
        <f>กร่อย_61!C35+ชายฝั่ง_61!C35+จืด_61!C35</f>
        <v>3877</v>
      </c>
      <c r="D35" s="45">
        <f>กร่อย_61!D35+ชายฝั่ง_61!D35+จืด_61!D35</f>
        <v>2063.3184999999999</v>
      </c>
      <c r="E35" s="45">
        <f>กร่อย_61!E35+ชายฝั่ง_61!E35+จืด_61!E35</f>
        <v>225.5</v>
      </c>
      <c r="F35" s="45">
        <f>กร่อย_61!F35+ชายฝั่ง_61!F35+จืด_61!F35</f>
        <v>0.23159648234799782</v>
      </c>
      <c r="G35" s="45">
        <f>กร่อย_61!G35+ชายฝั่ง_61!G35+จืด_61!G35</f>
        <v>3.9979329928999752</v>
      </c>
    </row>
    <row r="36" spans="1:7" x14ac:dyDescent="0.55000000000000004">
      <c r="A36" s="10" t="s">
        <v>120</v>
      </c>
      <c r="B36" s="14" t="s">
        <v>31</v>
      </c>
      <c r="C36" s="78">
        <f>กร่อย_61!C36+ชายฝั่ง_61!C36+จืด_61!C36</f>
        <v>14252</v>
      </c>
      <c r="D36" s="45">
        <f>กร่อย_61!D36+ชายฝั่ง_61!D36+จืด_61!D36</f>
        <v>8356.6000000000022</v>
      </c>
      <c r="E36" s="45">
        <f>กร่อย_61!E36+ชายฝั่ง_61!E36+จืด_61!E36</f>
        <v>3283.4054999999998</v>
      </c>
      <c r="F36" s="45">
        <f>กร่อย_61!F36+ชายฝั่ง_61!F36+จืด_61!F36</f>
        <v>3.3736717960280544</v>
      </c>
      <c r="G36" s="45">
        <f>กร่อย_61!G36+ชายฝั่ง_61!G36+จืด_61!G36</f>
        <v>54.656427268131502</v>
      </c>
    </row>
    <row r="37" spans="1:7" x14ac:dyDescent="0.55000000000000004">
      <c r="A37" s="10" t="s">
        <v>121</v>
      </c>
      <c r="B37" s="14" t="s">
        <v>32</v>
      </c>
      <c r="C37" s="78">
        <f>กร่อย_61!C37+ชายฝั่ง_61!C37+จืด_61!C37</f>
        <v>13497</v>
      </c>
      <c r="D37" s="45">
        <f>กร่อย_61!D37+ชายฝั่ง_61!D37+จืด_61!D37</f>
        <v>6284.5579999999873</v>
      </c>
      <c r="E37" s="45">
        <f>กร่อย_61!E37+ชายฝั่ง_61!E37+จืด_61!E37</f>
        <v>339.298</v>
      </c>
      <c r="F37" s="45">
        <f>กร่อย_61!F37+ชายฝั่ง_61!F37+จืด_61!F37</f>
        <v>0.37690354973199075</v>
      </c>
      <c r="G37" s="45">
        <f>กร่อย_61!G37+ชายฝั่ง_61!G37+จืด_61!G37</f>
        <v>6.7626884017805038</v>
      </c>
    </row>
    <row r="38" spans="1:7" x14ac:dyDescent="0.55000000000000004">
      <c r="A38" s="10" t="s">
        <v>122</v>
      </c>
      <c r="B38" s="14" t="s">
        <v>33</v>
      </c>
      <c r="C38" s="78">
        <f>กร่อย_61!C38+ชายฝั่ง_61!C38+จืด_61!C38</f>
        <v>4975</v>
      </c>
      <c r="D38" s="45">
        <f>กร่อย_61!D38+ชายฝั่ง_61!D38+จืด_61!D38</f>
        <v>2094.6030000000001</v>
      </c>
      <c r="E38" s="45">
        <f>กร่อย_61!E38+ชายฝั่ง_61!E38+จืด_61!E38</f>
        <v>720.67399999999998</v>
      </c>
      <c r="F38" s="45">
        <f>กร่อย_61!F38+ชายฝั่ง_61!F38+จืด_61!F38</f>
        <v>0.60563193886798461</v>
      </c>
      <c r="G38" s="45">
        <f>กร่อย_61!G38+ชายฝั่ง_61!G38+จืด_61!G38</f>
        <v>9.8365837967400367</v>
      </c>
    </row>
    <row r="39" spans="1:7" x14ac:dyDescent="0.55000000000000004">
      <c r="A39" s="10" t="s">
        <v>123</v>
      </c>
      <c r="B39" s="14" t="s">
        <v>34</v>
      </c>
      <c r="C39" s="78">
        <f>กร่อย_61!C39+ชายฝั่ง_61!C39+จืด_61!C39</f>
        <v>9992</v>
      </c>
      <c r="D39" s="45">
        <f>กร่อย_61!D39+ชายฝั่ง_61!D39+จืด_61!D39</f>
        <v>8429.1229999999996</v>
      </c>
      <c r="E39" s="45">
        <f>กร่อย_61!E39+ชายฝั่ง_61!E39+จืด_61!E39</f>
        <v>3142.5107499999999</v>
      </c>
      <c r="F39" s="45">
        <f>กร่อย_61!F39+ชายฝั่ง_61!F39+จืด_61!F39</f>
        <v>3.0699620457670176</v>
      </c>
      <c r="G39" s="45">
        <f>กร่อย_61!G39+ชายฝั่ง_61!G39+จืด_61!G39</f>
        <v>52.639943107020571</v>
      </c>
    </row>
    <row r="40" spans="1:7" x14ac:dyDescent="0.55000000000000004">
      <c r="A40" s="10" t="s">
        <v>124</v>
      </c>
      <c r="B40" s="14" t="s">
        <v>35</v>
      </c>
      <c r="C40" s="78">
        <f>กร่อย_61!C40+ชายฝั่ง_61!C40+จืด_61!C40</f>
        <v>10567</v>
      </c>
      <c r="D40" s="45">
        <f>กร่อย_61!D40+ชายฝั่ง_61!D40+จืด_61!D40</f>
        <v>7426.0664000000061</v>
      </c>
      <c r="E40" s="45">
        <f>กร่อย_61!E40+ชายฝั่ง_61!E40+จืด_61!E40</f>
        <v>3148.07</v>
      </c>
      <c r="F40" s="45">
        <f>กร่อย_61!F40+ชายฝั่ง_61!F40+จืด_61!F40</f>
        <v>2.6459112212959894</v>
      </c>
      <c r="G40" s="45">
        <f>กร่อย_61!G40+ชายฝั่ง_61!G40+จืด_61!G40</f>
        <v>41.787570207800655</v>
      </c>
    </row>
    <row r="41" spans="1:7" x14ac:dyDescent="0.55000000000000004">
      <c r="A41" s="10" t="s">
        <v>125</v>
      </c>
      <c r="B41" s="14" t="s">
        <v>36</v>
      </c>
      <c r="C41" s="78">
        <f>กร่อย_61!C41+ชายฝั่ง_61!C41+จืด_61!C41</f>
        <v>14747</v>
      </c>
      <c r="D41" s="45">
        <f>กร่อย_61!D41+ชายฝั่ง_61!D41+จืด_61!D41</f>
        <v>23397.671599999998</v>
      </c>
      <c r="E41" s="45">
        <f>กร่อย_61!E41+ชายฝั่ง_61!E41+จืด_61!E41</f>
        <v>4357.5612499999997</v>
      </c>
      <c r="F41" s="45">
        <f>กร่อย_61!F41+ชายฝั่ง_61!F41+จืด_61!F41</f>
        <v>4.1802673109181026</v>
      </c>
      <c r="G41" s="45">
        <f>กร่อย_61!G41+ชายฝั่ง_61!G41+จืด_61!G41</f>
        <v>71.291826715074862</v>
      </c>
    </row>
    <row r="42" spans="1:7" x14ac:dyDescent="0.55000000000000004">
      <c r="A42" s="10" t="s">
        <v>126</v>
      </c>
      <c r="B42" s="14" t="s">
        <v>37</v>
      </c>
      <c r="C42" s="78">
        <f>กร่อย_61!C42+ชายฝั่ง_61!C42+จืด_61!C42</f>
        <v>13088</v>
      </c>
      <c r="D42" s="45">
        <f>กร่อย_61!D42+ชายฝั่ง_61!D42+จืด_61!D42</f>
        <v>19992.495199999979</v>
      </c>
      <c r="E42" s="45">
        <f>กร่อย_61!E42+ชายฝั่ง_61!E42+จืด_61!E42</f>
        <v>2677.5450000000001</v>
      </c>
      <c r="F42" s="45">
        <f>กร่อย_61!F42+ชายฝั่ง_61!F42+จืด_61!F42</f>
        <v>2.08257687526396</v>
      </c>
      <c r="G42" s="45">
        <f>กร่อย_61!G42+ชายฝั่ง_61!G42+จืด_61!G42</f>
        <v>31.09574421290127</v>
      </c>
    </row>
    <row r="43" spans="1:7" x14ac:dyDescent="0.55000000000000004">
      <c r="A43" s="10" t="s">
        <v>127</v>
      </c>
      <c r="B43" s="14" t="s">
        <v>38</v>
      </c>
      <c r="C43" s="78">
        <f>กร่อย_61!C43+ชายฝั่ง_61!C43+จืด_61!C43</f>
        <v>11361</v>
      </c>
      <c r="D43" s="45">
        <f>กร่อย_61!D43+ชายฝั่ง_61!D43+จืด_61!D43</f>
        <v>6874.1923000000052</v>
      </c>
      <c r="E43" s="45">
        <f>กร่อย_61!E43+ชายฝั่ง_61!E43+จืด_61!E43</f>
        <v>771.27499999999998</v>
      </c>
      <c r="F43" s="45">
        <f>กร่อย_61!F43+ชายฝั่ง_61!F43+จืด_61!F43</f>
        <v>0.81942641209197487</v>
      </c>
      <c r="G43" s="45">
        <f>กร่อย_61!G43+ชายฝั่ง_61!G43+จืด_61!G43</f>
        <v>14.485092574800873</v>
      </c>
    </row>
    <row r="44" spans="1:7" x14ac:dyDescent="0.55000000000000004">
      <c r="A44" s="10" t="s">
        <v>112</v>
      </c>
      <c r="B44" s="14" t="s">
        <v>39</v>
      </c>
      <c r="C44" s="78">
        <f>กร่อย_61!C44+ชายฝั่ง_61!C44+จืด_61!C44</f>
        <v>5939</v>
      </c>
      <c r="D44" s="45">
        <f>กร่อย_61!D44+ชายฝั่ง_61!D44+จืด_61!D44</f>
        <v>6769.3571999999967</v>
      </c>
      <c r="E44" s="45">
        <f>กร่อย_61!E44+ชายฝั่ง_61!E44+จืด_61!E44</f>
        <v>659.32127000000003</v>
      </c>
      <c r="F44" s="45">
        <f>กร่อย_61!F44+ชายฝั่ง_61!F44+จืด_61!F44</f>
        <v>0.64345569918085688</v>
      </c>
      <c r="G44" s="45">
        <f>กร่อย_61!G44+ชายฝั่ง_61!G44+จืด_61!G44</f>
        <v>10.988543157212524</v>
      </c>
    </row>
    <row r="45" spans="1:7" x14ac:dyDescent="0.55000000000000004">
      <c r="A45" s="10" t="s">
        <v>128</v>
      </c>
      <c r="B45" s="17" t="s">
        <v>40</v>
      </c>
      <c r="C45" s="78">
        <f>กร่อย_61!C45+ชายฝั่ง_61!C45+จืด_61!C45</f>
        <v>9294</v>
      </c>
      <c r="D45" s="45">
        <f>กร่อย_61!D45+ชายฝั่ง_61!D45+จืด_61!D45</f>
        <v>4708.5395000000008</v>
      </c>
      <c r="E45" s="45">
        <f>กร่อย_61!E45+ชายฝั่ง_61!E45+จืด_61!E45</f>
        <v>900.49900000000002</v>
      </c>
      <c r="F45" s="45">
        <f>กร่อย_61!F45+ชายฝั่ง_61!F45+จืด_61!F45</f>
        <v>0.89313942852397765</v>
      </c>
      <c r="G45" s="45">
        <f>กร่อย_61!G45+ชายฝั่ง_61!G45+จืด_61!G45</f>
        <v>15.586493444640558</v>
      </c>
    </row>
    <row r="46" spans="1:7" x14ac:dyDescent="0.55000000000000004">
      <c r="A46" s="102" t="s">
        <v>41</v>
      </c>
      <c r="B46" s="103"/>
      <c r="C46" s="64">
        <f t="shared" ref="C46:G46" si="2">SUM(C47:C63)</f>
        <v>123804</v>
      </c>
      <c r="D46" s="21">
        <f t="shared" si="2"/>
        <v>120867.01330000002</v>
      </c>
      <c r="E46" s="21">
        <f t="shared" si="2"/>
        <v>61061.69731000001</v>
      </c>
      <c r="F46" s="21">
        <f t="shared" si="2"/>
        <v>49.002848126062808</v>
      </c>
      <c r="G46" s="21">
        <f t="shared" si="2"/>
        <v>735.42862564480959</v>
      </c>
    </row>
    <row r="47" spans="1:7" x14ac:dyDescent="0.55000000000000004">
      <c r="A47" s="10" t="s">
        <v>129</v>
      </c>
      <c r="B47" s="11" t="s">
        <v>42</v>
      </c>
      <c r="C47" s="78">
        <f>กร่อย_61!C47+ชายฝั่ง_61!C47+จืด_61!C47</f>
        <v>5884</v>
      </c>
      <c r="D47" s="45">
        <f>กร่อย_61!D47+ชายฝั่ง_61!D47+จืด_61!D47</f>
        <v>4836.2075000000004</v>
      </c>
      <c r="E47" s="45">
        <f>กร่อย_61!E47+ชายฝั่ง_61!E47+จืด_61!E47</f>
        <v>4364.9799999999996</v>
      </c>
      <c r="F47" s="45">
        <f>กร่อย_61!F47+ชายฝั่ง_61!F47+จืด_61!F47</f>
        <v>3.3313638495120008</v>
      </c>
      <c r="G47" s="45">
        <f>กร่อย_61!G47+ชายฝั่ง_61!G47+จืด_61!G47</f>
        <v>36.249687604600076</v>
      </c>
    </row>
    <row r="48" spans="1:7" s="2" customFormat="1" x14ac:dyDescent="0.55000000000000004">
      <c r="A48" s="10" t="s">
        <v>130</v>
      </c>
      <c r="B48" s="14" t="s">
        <v>43</v>
      </c>
      <c r="C48" s="78">
        <f>กร่อย_61!C48+ชายฝั่ง_61!C48+จืด_61!C48</f>
        <v>12251</v>
      </c>
      <c r="D48" s="45">
        <f>กร่อย_61!D48+ชายฝั่ง_61!D48+จืด_61!D48</f>
        <v>38412.828499999996</v>
      </c>
      <c r="E48" s="45">
        <f>กร่อย_61!E48+ชายฝั่ง_61!E48+จืด_61!E48</f>
        <v>7154.0223099999994</v>
      </c>
      <c r="F48" s="45">
        <f>กร่อย_61!F48+ชายฝั่ง_61!F48+จืด_61!F48</f>
        <v>8.8929258967068119</v>
      </c>
      <c r="G48" s="45">
        <f>กร่อย_61!G48+ชายฝั่ง_61!G48+จืด_61!G48</f>
        <v>143.9549176234089</v>
      </c>
    </row>
    <row r="49" spans="1:7" x14ac:dyDescent="0.55000000000000004">
      <c r="A49" s="10" t="s">
        <v>131</v>
      </c>
      <c r="B49" s="14" t="s">
        <v>44</v>
      </c>
      <c r="C49" s="78">
        <f>กร่อย_61!C49+ชายฝั่ง_61!C49+จืด_61!C49</f>
        <v>6563</v>
      </c>
      <c r="D49" s="45">
        <f>กร่อย_61!D49+ชายฝั่ง_61!D49+จืด_61!D49</f>
        <v>4333.7127000000082</v>
      </c>
      <c r="E49" s="45">
        <f>กร่อย_61!E49+ชายฝั่ง_61!E49+จืด_61!E49</f>
        <v>1836.1969999999999</v>
      </c>
      <c r="F49" s="45">
        <f>กร่อย_61!F49+ชายฝั่ง_61!F49+จืด_61!F49</f>
        <v>1.826186077203992</v>
      </c>
      <c r="G49" s="45">
        <f>กร่อย_61!G49+ชายฝั่ง_61!G49+จืด_61!G49</f>
        <v>31.476732596320332</v>
      </c>
    </row>
    <row r="50" spans="1:7" x14ac:dyDescent="0.55000000000000004">
      <c r="A50" s="10" t="s">
        <v>132</v>
      </c>
      <c r="B50" s="14" t="s">
        <v>45</v>
      </c>
      <c r="C50" s="78">
        <f>กร่อย_61!C50+ชายฝั่ง_61!C50+จืด_61!C50</f>
        <v>7058</v>
      </c>
      <c r="D50" s="45">
        <f>กร่อย_61!D50+ชายฝั่ง_61!D50+จืด_61!D50</f>
        <v>4239.1880999999876</v>
      </c>
      <c r="E50" s="45">
        <f>กร่อย_61!E50+ชายฝั่ง_61!E50+จืด_61!E50</f>
        <v>1061.7439999999999</v>
      </c>
      <c r="F50" s="45">
        <f>กร่อย_61!F50+ชายฝั่ง_61!F50+จืด_61!F50</f>
        <v>1.1402855064519846</v>
      </c>
      <c r="G50" s="45">
        <f>กร่อย_61!G50+ชายฝั่ง_61!G50+จืด_61!G50</f>
        <v>20.233984756540909</v>
      </c>
    </row>
    <row r="51" spans="1:7" x14ac:dyDescent="0.55000000000000004">
      <c r="A51" s="10" t="s">
        <v>133</v>
      </c>
      <c r="B51" s="14" t="s">
        <v>46</v>
      </c>
      <c r="C51" s="78">
        <f>กร่อย_61!C51+ชายฝั่ง_61!C51+จืด_61!C51</f>
        <v>8241</v>
      </c>
      <c r="D51" s="45">
        <f>กร่อย_61!D51+ชายฝั่ง_61!D51+จืด_61!D51</f>
        <v>8317.4089999999997</v>
      </c>
      <c r="E51" s="45">
        <f>กร่อย_61!E51+ชายฝั่ง_61!E51+จืด_61!E51</f>
        <v>16004.65</v>
      </c>
      <c r="F51" s="45">
        <f>กร่อย_61!F51+ชายฝั่ง_61!F51+จืด_61!F51</f>
        <v>7.753387534268005</v>
      </c>
      <c r="G51" s="45">
        <f>กร่อย_61!G51+ชายฝั่ง_61!G51+จืด_61!G51</f>
        <v>82.500883002635831</v>
      </c>
    </row>
    <row r="52" spans="1:7" x14ac:dyDescent="0.55000000000000004">
      <c r="A52" s="10" t="s">
        <v>134</v>
      </c>
      <c r="B52" s="14" t="s">
        <v>47</v>
      </c>
      <c r="C52" s="78">
        <f>กร่อย_61!C52+ชายฝั่ง_61!C52+จืด_61!C52</f>
        <v>11266</v>
      </c>
      <c r="D52" s="45">
        <f>กร่อย_61!D52+ชายฝั่ง_61!D52+จืด_61!D52</f>
        <v>3085.6940000000218</v>
      </c>
      <c r="E52" s="45">
        <f>กร่อย_61!E52+ชายฝั่ง_61!E52+จืด_61!E52</f>
        <v>237.51300000000001</v>
      </c>
      <c r="F52" s="45">
        <f>กร่อย_61!F52+ชายฝั่ง_61!F52+จืด_61!F52</f>
        <v>0.2362019830039945</v>
      </c>
      <c r="G52" s="45">
        <f>กร่อย_61!G52+ชายฝั่ง_61!G52+จืด_61!G52</f>
        <v>4.0610034446800123</v>
      </c>
    </row>
    <row r="53" spans="1:7" x14ac:dyDescent="0.55000000000000004">
      <c r="A53" s="10" t="s">
        <v>135</v>
      </c>
      <c r="B53" s="14" t="s">
        <v>48</v>
      </c>
      <c r="C53" s="78">
        <f>กร่อย_61!C53+ชายฝั่ง_61!C53+จืด_61!C53</f>
        <v>8691</v>
      </c>
      <c r="D53" s="45">
        <f>กร่อย_61!D53+ชายฝั่ง_61!D53+จืด_61!D53</f>
        <v>8023.6839999999984</v>
      </c>
      <c r="E53" s="45">
        <f>กร่อย_61!E53+ชายฝั่ง_61!E53+จืด_61!E53</f>
        <v>3125.6660000000002</v>
      </c>
      <c r="F53" s="45">
        <f>กร่อย_61!F53+ชายฝั่ง_61!F53+จืด_61!F53</f>
        <v>3.1589781159840045</v>
      </c>
      <c r="G53" s="45">
        <f>กร่อย_61!G53+ชายฝั่ง_61!G53+จืด_61!G53</f>
        <v>54.857655903561124</v>
      </c>
    </row>
    <row r="54" spans="1:7" x14ac:dyDescent="0.55000000000000004">
      <c r="A54" s="10" t="s">
        <v>136</v>
      </c>
      <c r="B54" s="14" t="s">
        <v>49</v>
      </c>
      <c r="C54" s="78">
        <f>กร่อย_61!C54+ชายฝั่ง_61!C54+จืด_61!C54</f>
        <v>8810</v>
      </c>
      <c r="D54" s="45">
        <f>กร่อย_61!D54+ชายฝั่ง_61!D54+จืด_61!D54</f>
        <v>7215.2801999999983</v>
      </c>
      <c r="E54" s="45">
        <f>กร่อย_61!E54+ชายฝั่ง_61!E54+จืด_61!E54</f>
        <v>4714.5434999999998</v>
      </c>
      <c r="F54" s="45">
        <f>กร่อย_61!F54+ชายฝั่ง_61!F54+จืด_61!F54</f>
        <v>2.7939407242439982</v>
      </c>
      <c r="G54" s="45">
        <f>กร่อย_61!G54+ชายฝั่ง_61!G54+จืด_61!G54</f>
        <v>36.743374177409947</v>
      </c>
    </row>
    <row r="55" spans="1:7" x14ac:dyDescent="0.55000000000000004">
      <c r="A55" s="10" t="s">
        <v>137</v>
      </c>
      <c r="B55" s="14" t="s">
        <v>50</v>
      </c>
      <c r="C55" s="78">
        <f>กร่อย_61!C55+ชายฝั่ง_61!C55+จืด_61!C55</f>
        <v>8351</v>
      </c>
      <c r="D55" s="45">
        <f>กร่อย_61!D55+ชายฝั่ง_61!D55+จืด_61!D55</f>
        <v>7206.1668000000009</v>
      </c>
      <c r="E55" s="45">
        <f>กร่อย_61!E55+ชายฝั่ง_61!E55+จืด_61!E55</f>
        <v>10303.969999999999</v>
      </c>
      <c r="F55" s="45">
        <f>กร่อย_61!F55+ชายฝั่ง_61!F55+จืด_61!F55</f>
        <v>10.153089219884029</v>
      </c>
      <c r="G55" s="45">
        <f>กร่อย_61!G55+ชายฝั่ง_61!G55+จืด_61!G55</f>
        <v>172.05855259657972</v>
      </c>
    </row>
    <row r="56" spans="1:7" s="2" customFormat="1" x14ac:dyDescent="0.55000000000000004">
      <c r="A56" s="10" t="s">
        <v>138</v>
      </c>
      <c r="B56" s="14" t="s">
        <v>51</v>
      </c>
      <c r="C56" s="78">
        <f>กร่อย_61!C56+ชายฝั่ง_61!C56+จืด_61!C56</f>
        <v>8569</v>
      </c>
      <c r="D56" s="45">
        <f>กร่อย_61!D56+ชายฝั่ง_61!D56+จืด_61!D56</f>
        <v>10947.437900000003</v>
      </c>
      <c r="E56" s="45">
        <f>กร่อย_61!E56+ชายฝั่ง_61!E56+จืด_61!E56</f>
        <v>6548.6575000000003</v>
      </c>
      <c r="F56" s="45">
        <f>กร่อย_61!F56+ชายฝั่ง_61!F56+จืด_61!F56</f>
        <v>4.5232462086400336</v>
      </c>
      <c r="G56" s="45">
        <f>กร่อย_61!G56+ชายฝั่ง_61!G56+จืด_61!G56</f>
        <v>65.928191354530654</v>
      </c>
    </row>
    <row r="57" spans="1:7" x14ac:dyDescent="0.55000000000000004">
      <c r="A57" s="10" t="s">
        <v>139</v>
      </c>
      <c r="B57" s="14" t="s">
        <v>52</v>
      </c>
      <c r="C57" s="78">
        <f>กร่อย_61!C57+ชายฝั่ง_61!C57+จืด_61!C57</f>
        <v>6730</v>
      </c>
      <c r="D57" s="45">
        <f>กร่อย_61!D57+ชายฝั่ง_61!D57+จืด_61!D57</f>
        <v>3249.9611999999997</v>
      </c>
      <c r="E57" s="45">
        <f>กร่อย_61!E57+ชายฝั่ง_61!E57+จืด_61!E57</f>
        <v>714.01900000000001</v>
      </c>
      <c r="F57" s="45">
        <f>กร่อย_61!F57+ชายฝั่ง_61!F57+จืด_61!F57</f>
        <v>0.75734407853597963</v>
      </c>
      <c r="G57" s="45">
        <f>กร่อย_61!G57+ชายฝั่ง_61!G57+จืด_61!G57</f>
        <v>13.074462441940591</v>
      </c>
    </row>
    <row r="58" spans="1:7" x14ac:dyDescent="0.55000000000000004">
      <c r="A58" s="10" t="s">
        <v>140</v>
      </c>
      <c r="B58" s="14" t="s">
        <v>53</v>
      </c>
      <c r="C58" s="78">
        <f>กร่อย_61!C58+ชายฝั่ง_61!C58+จืด_61!C58</f>
        <v>1168</v>
      </c>
      <c r="D58" s="45">
        <f>กร่อย_61!D58+ชายฝั่ง_61!D58+จืด_61!D58</f>
        <v>538.69299999999998</v>
      </c>
      <c r="E58" s="45">
        <f>กร่อย_61!E58+ชายฝั่ง_61!E58+จืด_61!E58</f>
        <v>74.53</v>
      </c>
      <c r="F58" s="45">
        <f>กร่อย_61!F58+ชายฝั่ง_61!F58+จืด_61!F58</f>
        <v>6.2743579484000264E-2</v>
      </c>
      <c r="G58" s="45">
        <f>กร่อย_61!G58+ชายฝั่ง_61!G58+จืด_61!G58</f>
        <v>1.0208474702999939</v>
      </c>
    </row>
    <row r="59" spans="1:7" x14ac:dyDescent="0.55000000000000004">
      <c r="A59" s="10" t="s">
        <v>141</v>
      </c>
      <c r="B59" s="14" t="s">
        <v>54</v>
      </c>
      <c r="C59" s="78">
        <f>กร่อย_61!C59+ชายฝั่ง_61!C59+จืด_61!C59</f>
        <v>11456</v>
      </c>
      <c r="D59" s="45">
        <f>กร่อย_61!D59+ชายฝั่ง_61!D59+จืด_61!D59</f>
        <v>4838.7070000000022</v>
      </c>
      <c r="E59" s="45">
        <f>กร่อย_61!E59+ชายฝั่ง_61!E59+จืด_61!E59</f>
        <v>887.53399999999999</v>
      </c>
      <c r="F59" s="45">
        <f>กร่อย_61!F59+ชายฝั่ง_61!F59+จืด_61!F59</f>
        <v>0.80455848494397153</v>
      </c>
      <c r="G59" s="45">
        <f>กร่อย_61!G59+ชายฝั่ง_61!G59+จืด_61!G59</f>
        <v>13.16306238724056</v>
      </c>
    </row>
    <row r="60" spans="1:7" x14ac:dyDescent="0.55000000000000004">
      <c r="A60" s="10" t="s">
        <v>142</v>
      </c>
      <c r="B60" s="14" t="s">
        <v>55</v>
      </c>
      <c r="C60" s="78">
        <f>กร่อย_61!C60+ชายฝั่ง_61!C60+จืด_61!C60</f>
        <v>2229</v>
      </c>
      <c r="D60" s="45">
        <f>กร่อย_61!D60+ชายฝั่ง_61!D60+จืด_61!D60</f>
        <v>1067.5789</v>
      </c>
      <c r="E60" s="45">
        <f>กร่อย_61!E60+ชายฝั่ง_61!E60+จืด_61!E60</f>
        <v>366.12900000000002</v>
      </c>
      <c r="F60" s="45">
        <f>กร่อย_61!F60+ชายฝั่ง_61!F60+จืด_61!F60</f>
        <v>0.31721534858799716</v>
      </c>
      <c r="G60" s="45">
        <f>กร่อย_61!G60+ชายฝั่ง_61!G60+จืด_61!G60</f>
        <v>5.1411707408400034</v>
      </c>
    </row>
    <row r="61" spans="1:7" x14ac:dyDescent="0.55000000000000004">
      <c r="A61" s="10" t="s">
        <v>143</v>
      </c>
      <c r="B61" s="14" t="s">
        <v>56</v>
      </c>
      <c r="C61" s="78">
        <f>กร่อย_61!C61+ชายฝั่ง_61!C61+จืด_61!C61</f>
        <v>7674</v>
      </c>
      <c r="D61" s="45">
        <f>กร่อย_61!D61+ชายฝั่ง_61!D61+จืด_61!D61</f>
        <v>7960.0565000000006</v>
      </c>
      <c r="E61" s="45">
        <f>กร่อย_61!E61+ชายฝั่ง_61!E61+จืด_61!E61</f>
        <v>1982.1030000000001</v>
      </c>
      <c r="F61" s="45">
        <f>กร่อย_61!F61+ชายฝั่ง_61!F61+จืด_61!F61</f>
        <v>1.7935738671640071</v>
      </c>
      <c r="G61" s="45">
        <f>กร่อย_61!G61+ชายฝั่ง_61!G61+จืด_61!G61</f>
        <v>27.40611221744059</v>
      </c>
    </row>
    <row r="62" spans="1:7" x14ac:dyDescent="0.55000000000000004">
      <c r="A62" s="10" t="s">
        <v>144</v>
      </c>
      <c r="B62" s="14" t="s">
        <v>57</v>
      </c>
      <c r="C62" s="78">
        <f>กร่อย_61!C62+ชายฝั่ง_61!C62+จืด_61!C62</f>
        <v>5530</v>
      </c>
      <c r="D62" s="45">
        <f>กร่อย_61!D62+ชายฝั่ง_61!D62+จืด_61!D62</f>
        <v>3999.0033999999955</v>
      </c>
      <c r="E62" s="45">
        <f>กร่อย_61!E62+ชายฝั่ง_61!E62+จืด_61!E62</f>
        <v>732.17700000000002</v>
      </c>
      <c r="F62" s="45">
        <f>กร่อย_61!F62+ชายฝั่ง_61!F62+จืด_61!F62</f>
        <v>0.73715769108799167</v>
      </c>
      <c r="G62" s="45">
        <f>กร่อย_61!G62+ชายฝั่ง_61!G62+จืด_61!G62</f>
        <v>12.622806448980203</v>
      </c>
    </row>
    <row r="63" spans="1:7" x14ac:dyDescent="0.55000000000000004">
      <c r="A63" s="10" t="s">
        <v>145</v>
      </c>
      <c r="B63" s="17" t="s">
        <v>58</v>
      </c>
      <c r="C63" s="78">
        <f>กร่อย_61!C63+ชายฝั่ง_61!C63+จืด_61!C63</f>
        <v>3333</v>
      </c>
      <c r="D63" s="45">
        <f>กร่อย_61!D63+ชายฝั่ง_61!D63+จืด_61!D63</f>
        <v>2595.4045999999998</v>
      </c>
      <c r="E63" s="45">
        <f>กร่อย_61!E63+ชายฝั่ง_61!E63+จืด_61!E63</f>
        <v>953.26199999999994</v>
      </c>
      <c r="F63" s="45">
        <f>กร่อย_61!F63+ชายฝั่ง_61!F63+จืด_61!F63</f>
        <v>0.72064996035999607</v>
      </c>
      <c r="G63" s="45">
        <f>กร่อย_61!G63+ชายฝั่ง_61!G63+จืด_61!G63</f>
        <v>14.935180877800072</v>
      </c>
    </row>
    <row r="64" spans="1:7" x14ac:dyDescent="0.55000000000000004">
      <c r="A64" s="102" t="s">
        <v>59</v>
      </c>
      <c r="B64" s="103"/>
      <c r="C64" s="64">
        <f t="shared" ref="C64:G64" si="3">SUM(C65:C78)</f>
        <v>50348</v>
      </c>
      <c r="D64" s="21">
        <f t="shared" si="3"/>
        <v>116933.67464999997</v>
      </c>
      <c r="E64" s="21">
        <f t="shared" si="3"/>
        <v>509254.00625000003</v>
      </c>
      <c r="F64" s="21">
        <f t="shared" si="3"/>
        <v>274.09365605686844</v>
      </c>
      <c r="G64" s="21">
        <f t="shared" si="3"/>
        <v>13882.736448811313</v>
      </c>
    </row>
    <row r="65" spans="1:7" x14ac:dyDescent="0.55000000000000004">
      <c r="A65" s="10" t="s">
        <v>146</v>
      </c>
      <c r="B65" s="11" t="s">
        <v>60</v>
      </c>
      <c r="C65" s="78">
        <f>กร่อย_61!C65+ชายฝั่ง_61!C65+จืด_61!C65</f>
        <v>1571</v>
      </c>
      <c r="D65" s="45">
        <f>กร่อย_61!D65+ชายฝั่ง_61!D65+จืด_61!D65</f>
        <v>9482.4536999999982</v>
      </c>
      <c r="E65" s="45">
        <f>กร่อย_61!E65+ชายฝั่ง_61!E65+จืด_61!E65</f>
        <v>18036.817999999999</v>
      </c>
      <c r="F65" s="45">
        <f>กร่อย_61!F65+ชายฝั่ง_61!F65+จืด_61!F65</f>
        <v>9.5020773858488123</v>
      </c>
      <c r="G65" s="45">
        <f>กร่อย_61!G65+ชายฝั่ง_61!G65+จืด_61!G65</f>
        <v>488.38203209794909</v>
      </c>
    </row>
    <row r="66" spans="1:7" x14ac:dyDescent="0.55000000000000004">
      <c r="A66" s="10" t="s">
        <v>147</v>
      </c>
      <c r="B66" s="14" t="s">
        <v>61</v>
      </c>
      <c r="C66" s="78">
        <f>กร่อย_61!C66+ชายฝั่ง_61!C66+จืด_61!C66</f>
        <v>1379</v>
      </c>
      <c r="D66" s="45">
        <f>กร่อย_61!D66+ชายฝั่ง_61!D66+จืด_61!D66</f>
        <v>8689.8634499999989</v>
      </c>
      <c r="E66" s="45">
        <f>กร่อย_61!E66+ชายฝั่ง_61!E66+จืด_61!E66</f>
        <v>18354.738000000001</v>
      </c>
      <c r="F66" s="45">
        <f>กร่อย_61!F66+ชายฝั่ง_61!F66+จืด_61!F66</f>
        <v>9.8428100666948009</v>
      </c>
      <c r="G66" s="45">
        <f>กร่อย_61!G66+ชายฝั่ง_61!G66+จืด_61!G66</f>
        <v>500.90830818780807</v>
      </c>
    </row>
    <row r="67" spans="1:7" x14ac:dyDescent="0.55000000000000004">
      <c r="A67" s="10" t="s">
        <v>148</v>
      </c>
      <c r="B67" s="14" t="s">
        <v>62</v>
      </c>
      <c r="C67" s="78">
        <f>กร่อย_61!C67+ชายฝั่ง_61!C67+จืด_61!C67</f>
        <v>4946</v>
      </c>
      <c r="D67" s="45">
        <f>กร่อย_61!D67+ชายฝั่ง_61!D67+จืด_61!D67</f>
        <v>10163.965100000001</v>
      </c>
      <c r="E67" s="45">
        <f>กร่อย_61!E67+ชายฝั่ง_61!E67+จืด_61!E67</f>
        <v>18626.578999999998</v>
      </c>
      <c r="F67" s="45">
        <f>กร่อย_61!F67+ชายฝั่ง_61!F67+จืด_61!F67</f>
        <v>9.8426307611772028</v>
      </c>
      <c r="G67" s="45">
        <f>กร่อย_61!G67+ชายฝั่ง_61!G67+จืด_61!G67</f>
        <v>489.37186340749076</v>
      </c>
    </row>
    <row r="68" spans="1:7" x14ac:dyDescent="0.55000000000000004">
      <c r="A68" s="10" t="s">
        <v>149</v>
      </c>
      <c r="B68" s="14" t="s">
        <v>63</v>
      </c>
      <c r="C68" s="78">
        <f>กร่อย_61!C68+ชายฝั่ง_61!C68+จืด_61!C68</f>
        <v>10447</v>
      </c>
      <c r="D68" s="45">
        <f>กร่อย_61!D68+ชายฝั่ง_61!D68+จืด_61!D68</f>
        <v>33090.210000000006</v>
      </c>
      <c r="E68" s="45">
        <f>กร่อย_61!E68+ชายฝั่ง_61!E68+จืด_61!E68</f>
        <v>27273.258999999998</v>
      </c>
      <c r="F68" s="45">
        <f>กร่อย_61!F68+ชายฝั่ง_61!F68+จืด_61!F68</f>
        <v>16.54386636609653</v>
      </c>
      <c r="G68" s="45">
        <f>กร่อย_61!G68+ชายฝั่ง_61!G68+จืด_61!G68</f>
        <v>671.91964870926972</v>
      </c>
    </row>
    <row r="69" spans="1:7" x14ac:dyDescent="0.55000000000000004">
      <c r="A69" s="10" t="s">
        <v>150</v>
      </c>
      <c r="B69" s="14" t="s">
        <v>64</v>
      </c>
      <c r="C69" s="78">
        <f>กร่อย_61!C69+ชายฝั่ง_61!C69+จืด_61!C69</f>
        <v>2014</v>
      </c>
      <c r="D69" s="45">
        <f>กร่อย_61!D69+ชายฝั่ง_61!D69+จืด_61!D69</f>
        <v>304.99849999999992</v>
      </c>
      <c r="E69" s="45">
        <f>กร่อย_61!E69+ชายฝั่ง_61!E69+จืด_61!E69</f>
        <v>396.09199999999998</v>
      </c>
      <c r="F69" s="45">
        <f>กร่อย_61!F69+ชายฝั่ง_61!F69+จืด_61!F69</f>
        <v>0.24156740136000021</v>
      </c>
      <c r="G69" s="45">
        <f>กร่อย_61!G69+ชายฝั่ง_61!G69+จืด_61!G69</f>
        <v>3.2631904091200128</v>
      </c>
    </row>
    <row r="70" spans="1:7" x14ac:dyDescent="0.55000000000000004">
      <c r="A70" s="10" t="s">
        <v>151</v>
      </c>
      <c r="B70" s="14" t="s">
        <v>65</v>
      </c>
      <c r="C70" s="78">
        <f>กร่อย_61!C70+ชายฝั่ง_61!C70+จืด_61!C70</f>
        <v>1660</v>
      </c>
      <c r="D70" s="45">
        <f>กร่อย_61!D70+ชายฝั่ง_61!D70+จืด_61!D70</f>
        <v>3023.1042999999995</v>
      </c>
      <c r="E70" s="45">
        <f>กร่อย_61!E70+ชายฝั่ง_61!E70+จืด_61!E70</f>
        <v>12337.15775</v>
      </c>
      <c r="F70" s="45">
        <f>กร่อย_61!F70+ชายฝั่ง_61!F70+จืด_61!F70</f>
        <v>6.4907368983615124</v>
      </c>
      <c r="G70" s="45">
        <f>กร่อย_61!G70+ชายฝั่ง_61!G70+จืด_61!G70</f>
        <v>323.0226303051752</v>
      </c>
    </row>
    <row r="71" spans="1:7" x14ac:dyDescent="0.55000000000000004">
      <c r="A71" s="10" t="s">
        <v>152</v>
      </c>
      <c r="B71" s="14" t="s">
        <v>66</v>
      </c>
      <c r="C71" s="78">
        <f>กร่อย_61!C71+ชายฝั่ง_61!C71+จืด_61!C71</f>
        <v>409</v>
      </c>
      <c r="D71" s="45">
        <f>กร่อย_61!D71+ชายฝั่ง_61!D71+จืด_61!D71</f>
        <v>4866.7298000000001</v>
      </c>
      <c r="E71" s="45">
        <f>กร่อย_61!E71+ชายฝั่ง_61!E71+จืด_61!E71</f>
        <v>10154.718000000001</v>
      </c>
      <c r="F71" s="45">
        <f>กร่อย_61!F71+ชายฝั่ง_61!F71+จืด_61!F71</f>
        <v>5.3109372364784049</v>
      </c>
      <c r="G71" s="45">
        <f>กร่อย_61!G71+ชายฝั่ง_61!G71+จืด_61!G71</f>
        <v>294.66145632649938</v>
      </c>
    </row>
    <row r="72" spans="1:7" x14ac:dyDescent="0.55000000000000004">
      <c r="A72" s="10" t="s">
        <v>153</v>
      </c>
      <c r="B72" s="14" t="s">
        <v>67</v>
      </c>
      <c r="C72" s="78">
        <f>กร่อย_61!C72+ชายฝั่ง_61!C72+จืด_61!C72</f>
        <v>8306</v>
      </c>
      <c r="D72" s="45">
        <f>กร่อย_61!D72+ชายฝั่ง_61!D72+จืด_61!D72</f>
        <v>5412.1346999999851</v>
      </c>
      <c r="E72" s="45">
        <f>กร่อย_61!E72+ชายฝั่ง_61!E72+จืด_61!E72</f>
        <v>3739.6970000000001</v>
      </c>
      <c r="F72" s="45">
        <f>กร่อย_61!F72+ชายฝั่ง_61!F72+จืด_61!F72</f>
        <v>2.1451215072656047</v>
      </c>
      <c r="G72" s="45">
        <f>กร่อย_61!G72+ชายฝั่ง_61!G72+จืด_61!G72</f>
        <v>34.967478789167174</v>
      </c>
    </row>
    <row r="73" spans="1:7" x14ac:dyDescent="0.55000000000000004">
      <c r="A73" s="10" t="s">
        <v>154</v>
      </c>
      <c r="B73" s="14" t="s">
        <v>68</v>
      </c>
      <c r="C73" s="78">
        <f>กร่อย_61!C73+ชายฝั่ง_61!C73+จืด_61!C73</f>
        <v>102</v>
      </c>
      <c r="D73" s="45">
        <f>กร่อย_61!D73+ชายฝั่ง_61!D73+จืด_61!D73</f>
        <v>1224.0544000000002</v>
      </c>
      <c r="E73" s="45">
        <f>กร่อย_61!E73+ชายฝั่ง_61!E73+จืด_61!E73</f>
        <v>113618.55500000001</v>
      </c>
      <c r="F73" s="45">
        <f>กร่อย_61!F73+ชายฝั่ง_61!F73+จืด_61!F73</f>
        <v>59.396189376115991</v>
      </c>
      <c r="G73" s="45">
        <f>กร่อย_61!G73+ชายฝั่ง_61!G73+จืด_61!G73</f>
        <v>3118.120898280401</v>
      </c>
    </row>
    <row r="74" spans="1:7" x14ac:dyDescent="0.55000000000000004">
      <c r="A74" s="10" t="s">
        <v>155</v>
      </c>
      <c r="B74" s="14" t="s">
        <v>69</v>
      </c>
      <c r="C74" s="78">
        <f>กร่อย_61!C74+ชายฝั่ง_61!C74+จืด_61!C74</f>
        <v>1079</v>
      </c>
      <c r="D74" s="45">
        <f>กร่อย_61!D74+ชายฝั่ง_61!D74+จืด_61!D74</f>
        <v>557.93979999999988</v>
      </c>
      <c r="E74" s="45">
        <f>กร่อย_61!E74+ชายฝั่ง_61!E74+จืด_61!E74</f>
        <v>225.32</v>
      </c>
      <c r="F74" s="45">
        <f>กร่อย_61!F74+ชายฝั่ง_61!F74+จืด_61!F74</f>
        <v>0.1436890291000002</v>
      </c>
      <c r="G74" s="45">
        <f>กร่อย_61!G74+ชายฝั่ง_61!G74+จืด_61!G74</f>
        <v>4.0830878528999976</v>
      </c>
    </row>
    <row r="75" spans="1:7" x14ac:dyDescent="0.55000000000000004">
      <c r="A75" s="10" t="s">
        <v>156</v>
      </c>
      <c r="B75" s="14" t="s">
        <v>70</v>
      </c>
      <c r="C75" s="78">
        <f>กร่อย_61!C75+ชายฝั่ง_61!C75+จืด_61!C75</f>
        <v>1005</v>
      </c>
      <c r="D75" s="45">
        <f>กร่อย_61!D75+ชายฝั่ง_61!D75+จืด_61!D75</f>
        <v>3002.3303000000001</v>
      </c>
      <c r="E75" s="45">
        <f>กร่อย_61!E75+ชายฝั่ง_61!E75+จืด_61!E75</f>
        <v>7455.22</v>
      </c>
      <c r="F75" s="45">
        <f>กร่อย_61!F75+ชายฝั่ง_61!F75+จืด_61!F75</f>
        <v>3.9467992795547242</v>
      </c>
      <c r="G75" s="45">
        <f>กร่อย_61!G75+ชายฝั่ง_61!G75+จืด_61!G75</f>
        <v>209.37822060286069</v>
      </c>
    </row>
    <row r="76" spans="1:7" x14ac:dyDescent="0.55000000000000004">
      <c r="A76" s="10" t="s">
        <v>157</v>
      </c>
      <c r="B76" s="14" t="s">
        <v>71</v>
      </c>
      <c r="C76" s="78">
        <f>กร่อย_61!C76+ชายฝั่ง_61!C76+จืด_61!C76</f>
        <v>8237</v>
      </c>
      <c r="D76" s="45">
        <f>กร่อย_61!D76+ชายฝั่ง_61!D76+จืด_61!D76</f>
        <v>6192.7635000000064</v>
      </c>
      <c r="E76" s="45">
        <f>กร่อย_61!E76+ชายฝั่ง_61!E76+จืด_61!E76</f>
        <v>1189.4365</v>
      </c>
      <c r="F76" s="45">
        <f>กร่อย_61!F76+ชายฝั่ง_61!F76+จืด_61!F76</f>
        <v>4.0447322845300047</v>
      </c>
      <c r="G76" s="45">
        <f>กร่อย_61!G76+ชายฝั่ง_61!G76+จืด_61!G76</f>
        <v>184.82375780372001</v>
      </c>
    </row>
    <row r="77" spans="1:7" x14ac:dyDescent="0.55000000000000004">
      <c r="A77" s="10" t="s">
        <v>158</v>
      </c>
      <c r="B77" s="14" t="s">
        <v>72</v>
      </c>
      <c r="C77" s="78">
        <f>กร่อย_61!C77+ชายฝั่ง_61!C77+จืด_61!C77</f>
        <v>2191</v>
      </c>
      <c r="D77" s="45">
        <f>กร่อย_61!D77+ชายฝั่ง_61!D77+จืด_61!D77</f>
        <v>8394.6014999999989</v>
      </c>
      <c r="E77" s="45">
        <f>กร่อย_61!E77+ชายฝั่ง_61!E77+จืด_61!E77</f>
        <v>16088.866</v>
      </c>
      <c r="F77" s="45">
        <f>กร่อย_61!F77+ชายฝั่ง_61!F77+จืด_61!F77</f>
        <v>8.5600306115245299</v>
      </c>
      <c r="G77" s="45">
        <f>กร่อย_61!G77+ชายฝั่ง_61!G77+จืด_61!G77</f>
        <v>437.52792830541546</v>
      </c>
    </row>
    <row r="78" spans="1:7" x14ac:dyDescent="0.55000000000000004">
      <c r="A78" s="10" t="s">
        <v>159</v>
      </c>
      <c r="B78" s="17" t="s">
        <v>73</v>
      </c>
      <c r="C78" s="78">
        <f>กร่อย_61!C78+ชายฝั่ง_61!C78+จืด_61!C78</f>
        <v>7002</v>
      </c>
      <c r="D78" s="45">
        <f>กร่อย_61!D78+ชายฝั่ง_61!D78+จืด_61!D78</f>
        <v>22528.525600000001</v>
      </c>
      <c r="E78" s="45">
        <f>กร่อย_61!E78+ชายฝั่ง_61!E78+จืด_61!E78</f>
        <v>261757.55</v>
      </c>
      <c r="F78" s="45">
        <f>กร่อย_61!F78+ชายฝั่ง_61!F78+จืด_61!F78</f>
        <v>138.08246785276032</v>
      </c>
      <c r="G78" s="45">
        <f>กร่อย_61!G78+ชายฝั่ง_61!G78+จืด_61!G78</f>
        <v>7122.3059477335373</v>
      </c>
    </row>
    <row r="79" spans="1:7" x14ac:dyDescent="0.55000000000000004">
      <c r="A79" s="102" t="s">
        <v>74</v>
      </c>
      <c r="B79" s="103"/>
      <c r="C79" s="64">
        <f t="shared" ref="C79:G79" si="4">SUM(C80:C87)</f>
        <v>22579</v>
      </c>
      <c r="D79" s="21">
        <f t="shared" si="4"/>
        <v>146041.71590000001</v>
      </c>
      <c r="E79" s="21">
        <f t="shared" si="4"/>
        <v>67090.624500000005</v>
      </c>
      <c r="F79" s="21">
        <f t="shared" si="4"/>
        <v>82.223151679142546</v>
      </c>
      <c r="G79" s="21">
        <f t="shared" si="4"/>
        <v>11096376.366012501</v>
      </c>
    </row>
    <row r="80" spans="1:7" x14ac:dyDescent="0.55000000000000004">
      <c r="A80" s="10" t="s">
        <v>160</v>
      </c>
      <c r="B80" s="11" t="s">
        <v>75</v>
      </c>
      <c r="C80" s="78">
        <f>กร่อย_61!C80+ชายฝั่ง_61!C80+จืด_61!C80</f>
        <v>3405</v>
      </c>
      <c r="D80" s="45">
        <f>กร่อย_61!D80+ชายฝั่ง_61!D80+จืด_61!D80</f>
        <v>3579.964000000004</v>
      </c>
      <c r="E80" s="45">
        <f>กร่อย_61!E80+ชายฝั่ง_61!E80+จืด_61!E80</f>
        <v>2038.7729999999999</v>
      </c>
      <c r="F80" s="45">
        <f>กร่อย_61!F80+ชายฝั่ง_61!F80+จืด_61!F80</f>
        <v>1.718867586636792</v>
      </c>
      <c r="G80" s="45">
        <f>กร่อย_61!G80+ชายฝั่ง_61!G80+จืด_61!G80</f>
        <v>51.575186793460148</v>
      </c>
    </row>
    <row r="81" spans="1:7" x14ac:dyDescent="0.55000000000000004">
      <c r="A81" s="10" t="s">
        <v>161</v>
      </c>
      <c r="B81" s="14" t="s">
        <v>76</v>
      </c>
      <c r="C81" s="78">
        <f>กร่อย_61!C81+ชายฝั่ง_61!C81+จืด_61!C81</f>
        <v>5082</v>
      </c>
      <c r="D81" s="45">
        <f>กร่อย_61!D81+ชายฝั่ง_61!D81+จืด_61!D81</f>
        <v>34407.050000000003</v>
      </c>
      <c r="E81" s="45">
        <f>กร่อย_61!E81+ชายฝั่ง_61!E81+จืด_61!E81</f>
        <v>13970.954000000002</v>
      </c>
      <c r="F81" s="45">
        <f>กร่อย_61!F81+ชายฝั่ง_61!F81+จืด_61!F81</f>
        <v>15.545277942751971</v>
      </c>
      <c r="G81" s="45">
        <f>กร่อย_61!G81+ชายฝั่ง_61!G81+จืด_61!G81</f>
        <v>11094907.769090123</v>
      </c>
    </row>
    <row r="82" spans="1:7" x14ac:dyDescent="0.55000000000000004">
      <c r="A82" s="10" t="s">
        <v>162</v>
      </c>
      <c r="B82" s="14" t="s">
        <v>77</v>
      </c>
      <c r="C82" s="78">
        <f>กร่อย_61!C82+ชายฝั่ง_61!C82+จืด_61!C82</f>
        <v>1351</v>
      </c>
      <c r="D82" s="45">
        <f>กร่อย_61!D82+ชายฝั่ง_61!D82+จืด_61!D82</f>
        <v>12382.272300000001</v>
      </c>
      <c r="E82" s="45">
        <f>กร่อย_61!E82+ชายฝั่ง_61!E82+จืด_61!E82</f>
        <v>8978.9979999999996</v>
      </c>
      <c r="F82" s="45">
        <f>กร่อย_61!F82+ชายฝั่ง_61!F82+จืด_61!F82</f>
        <v>5.9713193721408047</v>
      </c>
      <c r="G82" s="45">
        <f>กร่อย_61!G82+ชายฝั่ง_61!G82+จืด_61!G82</f>
        <v>236.97565359292827</v>
      </c>
    </row>
    <row r="83" spans="1:7" x14ac:dyDescent="0.55000000000000004">
      <c r="A83" s="10" t="s">
        <v>163</v>
      </c>
      <c r="B83" s="14" t="s">
        <v>78</v>
      </c>
      <c r="C83" s="78">
        <f>กร่อย_61!C83+ชายฝั่ง_61!C83+จืด_61!C83</f>
        <v>1439</v>
      </c>
      <c r="D83" s="45">
        <f>กร่อย_61!D83+ชายฝั่ง_61!D83+จืด_61!D83</f>
        <v>11993.24</v>
      </c>
      <c r="E83" s="45">
        <f>กร่อย_61!E83+ชายฝั่ง_61!E83+จืด_61!E83</f>
        <v>8361.35</v>
      </c>
      <c r="F83" s="45">
        <f>กร่อย_61!F83+ชายฝั่ง_61!F83+จืด_61!F83</f>
        <v>5.8850331802768041</v>
      </c>
      <c r="G83" s="45">
        <f>กร่อย_61!G83+ชายฝั่ง_61!G83+จืด_61!G83</f>
        <v>222.01330616402586</v>
      </c>
    </row>
    <row r="84" spans="1:7" x14ac:dyDescent="0.55000000000000004">
      <c r="A84" s="10" t="s">
        <v>164</v>
      </c>
      <c r="B84" s="14" t="s">
        <v>79</v>
      </c>
      <c r="C84" s="78">
        <f>กร่อย_61!C84+ชายฝั่ง_61!C84+จืด_61!C84</f>
        <v>2347</v>
      </c>
      <c r="D84" s="45">
        <f>กร่อย_61!D84+ชายฝั่ง_61!D84+จืด_61!D84</f>
        <v>20226.599999999999</v>
      </c>
      <c r="E84" s="45">
        <f>กร่อย_61!E84+ชายฝั่ง_61!E84+จืด_61!E84</f>
        <v>5958.9599999999991</v>
      </c>
      <c r="F84" s="45">
        <f>กร่อย_61!F84+ชายฝั่ง_61!F84+จืด_61!F84</f>
        <v>11.320304175280004</v>
      </c>
      <c r="G84" s="45">
        <f>กร่อย_61!G84+ชายฝั่ง_61!G84+จืด_61!G84</f>
        <v>224.29549615879955</v>
      </c>
    </row>
    <row r="85" spans="1:7" x14ac:dyDescent="0.55000000000000004">
      <c r="A85" s="10" t="s">
        <v>165</v>
      </c>
      <c r="B85" s="14" t="s">
        <v>80</v>
      </c>
      <c r="C85" s="78">
        <f>กร่อย_61!C85+ชายฝั่ง_61!C85+จืด_61!C85</f>
        <v>549</v>
      </c>
      <c r="D85" s="45">
        <f>กร่อย_61!D85+ชายฝั่ง_61!D85+จืด_61!D85</f>
        <v>19323.7</v>
      </c>
      <c r="E85" s="45">
        <f>กร่อย_61!E85+ชายฝั่ง_61!E85+จืด_61!E85</f>
        <v>3165.8449999999998</v>
      </c>
      <c r="F85" s="45">
        <f>กร่อย_61!F85+ชายฝั่ง_61!F85+จืด_61!F85</f>
        <v>3.1083423635436009</v>
      </c>
      <c r="G85" s="45">
        <f>กร่อย_61!G85+ชายฝั่ง_61!G85+จืด_61!G85</f>
        <v>75.366278184227241</v>
      </c>
    </row>
    <row r="86" spans="1:7" x14ac:dyDescent="0.55000000000000004">
      <c r="A86" s="10" t="s">
        <v>166</v>
      </c>
      <c r="B86" s="14" t="s">
        <v>81</v>
      </c>
      <c r="C86" s="78">
        <f>กร่อย_61!C86+ชายฝั่ง_61!C86+จืด_61!C86</f>
        <v>1148</v>
      </c>
      <c r="D86" s="45">
        <f>กร่อย_61!D86+ชายฝั่ง_61!D86+จืด_61!D86</f>
        <v>12458.504900000009</v>
      </c>
      <c r="E86" s="45">
        <f>กร่อย_61!E86+ชายฝั่ง_61!E86+จืด_61!E86</f>
        <v>3317.4770000000003</v>
      </c>
      <c r="F86" s="45">
        <f>กร่อย_61!F86+ชายฝั่ง_61!F86+จืด_61!F86</f>
        <v>2.3651702461623225</v>
      </c>
      <c r="G86" s="45">
        <f>กร่อย_61!G86+ชายฝั่ง_61!G86+จืด_61!G86</f>
        <v>83.9917012075895</v>
      </c>
    </row>
    <row r="87" spans="1:7" x14ac:dyDescent="0.55000000000000004">
      <c r="A87" s="10" t="s">
        <v>167</v>
      </c>
      <c r="B87" s="17" t="s">
        <v>82</v>
      </c>
      <c r="C87" s="78">
        <f>กร่อย_61!C87+ชายฝั่ง_61!C87+จืด_61!C87</f>
        <v>7258</v>
      </c>
      <c r="D87" s="45">
        <f>กร่อย_61!D87+ชายฝั่ง_61!D87+จืด_61!D87</f>
        <v>31670.384699999999</v>
      </c>
      <c r="E87" s="45">
        <f>กร่อย_61!E87+ชายฝั่ง_61!E87+จืด_61!E87</f>
        <v>21298.267500000002</v>
      </c>
      <c r="F87" s="45">
        <f>กร่อย_61!F87+ชายฝั่ง_61!F87+จืด_61!F87</f>
        <v>36.308836812350251</v>
      </c>
      <c r="G87" s="45">
        <f>กร่อย_61!G87+ชายฝั่ง_61!G87+จืด_61!G87</f>
        <v>574.37930027837149</v>
      </c>
    </row>
    <row r="88" spans="1:7" s="25" customFormat="1" x14ac:dyDescent="0.55000000000000004">
      <c r="A88" s="106" t="s">
        <v>83</v>
      </c>
      <c r="B88" s="107"/>
      <c r="C88" s="64">
        <f>SUM(C5,C15,C25,C46,C64,C79)</f>
        <v>488855</v>
      </c>
      <c r="D88" s="21">
        <f t="shared" ref="D88:G88" si="5">SUM(D5,D15,D25,D46,D64,D79)</f>
        <v>887788.1246499999</v>
      </c>
      <c r="E88" s="21">
        <f t="shared" si="5"/>
        <v>1103301.8423549999</v>
      </c>
      <c r="F88" s="21">
        <f t="shared" si="5"/>
        <v>773.70977701025117</v>
      </c>
      <c r="G88" s="21">
        <f t="shared" si="5"/>
        <v>11118068.655405033</v>
      </c>
    </row>
    <row r="89" spans="1:7" x14ac:dyDescent="0.55000000000000004">
      <c r="F89" s="27"/>
      <c r="G89" s="27"/>
    </row>
    <row r="90" spans="1:7" x14ac:dyDescent="0.55000000000000004">
      <c r="A90" s="19" t="s">
        <v>194</v>
      </c>
      <c r="B90" s="19"/>
      <c r="C90" s="20"/>
      <c r="D90" s="20"/>
      <c r="E90" s="19"/>
      <c r="F90" s="27"/>
      <c r="G90" s="27"/>
    </row>
    <row r="91" spans="1:7" x14ac:dyDescent="0.55000000000000004">
      <c r="A91" s="19" t="s">
        <v>168</v>
      </c>
      <c r="B91" s="19"/>
      <c r="C91" s="20"/>
      <c r="D91" s="20"/>
      <c r="E91" s="19"/>
      <c r="F91" s="57"/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91"/>
  <sheetViews>
    <sheetView zoomScale="85" zoomScaleNormal="85" workbookViewId="0">
      <pane ySplit="4" topLeftCell="A5" activePane="bottomLeft" state="frozen"/>
      <selection pane="bottomLeft" activeCell="F1" sqref="F1"/>
    </sheetView>
  </sheetViews>
  <sheetFormatPr defaultColWidth="9.140625" defaultRowHeight="24" x14ac:dyDescent="0.55000000000000004"/>
  <cols>
    <col min="1" max="1" width="7" style="1" customWidth="1"/>
    <col min="2" max="2" width="16.5703125" style="1" customWidth="1"/>
    <col min="3" max="3" width="15.28515625" style="1" customWidth="1"/>
    <col min="4" max="4" width="15.7109375" style="1" customWidth="1"/>
    <col min="5" max="5" width="15" style="1" customWidth="1"/>
    <col min="6" max="6" width="18.140625" style="25" customWidth="1"/>
    <col min="7" max="7" width="16.140625" style="25" customWidth="1"/>
    <col min="8" max="16384" width="9.140625" style="1"/>
  </cols>
  <sheetData>
    <row r="1" spans="1:7" ht="27" customHeight="1" x14ac:dyDescent="0.65">
      <c r="A1" s="6" t="s">
        <v>189</v>
      </c>
    </row>
    <row r="2" spans="1:7" s="3" customFormat="1" x14ac:dyDescent="0.55000000000000004">
      <c r="F2" s="4"/>
      <c r="G2" s="4"/>
    </row>
    <row r="3" spans="1:7" s="3" customFormat="1" x14ac:dyDescent="0.55000000000000004">
      <c r="A3" s="98" t="s">
        <v>88</v>
      </c>
      <c r="B3" s="100" t="s">
        <v>0</v>
      </c>
      <c r="C3" s="7" t="s">
        <v>89</v>
      </c>
      <c r="D3" s="7" t="s">
        <v>84</v>
      </c>
      <c r="E3" s="33" t="s">
        <v>85</v>
      </c>
      <c r="F3" s="54" t="s">
        <v>170</v>
      </c>
      <c r="G3" s="61" t="s">
        <v>173</v>
      </c>
    </row>
    <row r="4" spans="1:7" s="3" customFormat="1" x14ac:dyDescent="0.55000000000000004">
      <c r="A4" s="99"/>
      <c r="B4" s="101"/>
      <c r="C4" s="8" t="s">
        <v>90</v>
      </c>
      <c r="D4" s="8" t="s">
        <v>86</v>
      </c>
      <c r="E4" s="34" t="s">
        <v>87</v>
      </c>
      <c r="F4" s="55" t="s">
        <v>169</v>
      </c>
      <c r="G4" s="62" t="s">
        <v>172</v>
      </c>
    </row>
    <row r="5" spans="1:7" x14ac:dyDescent="0.55000000000000004">
      <c r="A5" s="104" t="s">
        <v>1</v>
      </c>
      <c r="B5" s="105"/>
      <c r="C5" s="9">
        <f>SUM(C6:C14)</f>
        <v>199</v>
      </c>
      <c r="D5" s="9">
        <f t="shared" ref="D5:G5" si="0">SUM(D6:D14)</f>
        <v>15676.78</v>
      </c>
      <c r="E5" s="9">
        <f t="shared" si="0"/>
        <v>1618.94</v>
      </c>
      <c r="F5" s="9">
        <f t="shared" si="0"/>
        <v>0.92875173651039988</v>
      </c>
      <c r="G5" s="9">
        <f t="shared" si="0"/>
        <v>44.217755811116788</v>
      </c>
    </row>
    <row r="6" spans="1:7" x14ac:dyDescent="0.55000000000000004">
      <c r="A6" s="10" t="s">
        <v>91</v>
      </c>
      <c r="B6" s="11" t="s">
        <v>2</v>
      </c>
      <c r="C6" s="73">
        <v>4</v>
      </c>
      <c r="D6" s="35">
        <v>46.08</v>
      </c>
      <c r="E6" s="35">
        <v>3.7</v>
      </c>
      <c r="F6" s="35">
        <v>5.5687446143999992E-3</v>
      </c>
      <c r="G6" s="46">
        <v>2.1946588716799994E-2</v>
      </c>
    </row>
    <row r="7" spans="1:7" x14ac:dyDescent="0.55000000000000004">
      <c r="A7" s="10" t="s">
        <v>92</v>
      </c>
      <c r="B7" s="14" t="s">
        <v>3</v>
      </c>
      <c r="C7" s="74">
        <v>0</v>
      </c>
      <c r="D7" s="47">
        <v>0</v>
      </c>
      <c r="E7" s="47">
        <v>0</v>
      </c>
      <c r="F7" s="47">
        <v>0</v>
      </c>
      <c r="G7" s="48">
        <v>0</v>
      </c>
    </row>
    <row r="8" spans="1:7" x14ac:dyDescent="0.55000000000000004">
      <c r="A8" s="10" t="s">
        <v>93</v>
      </c>
      <c r="B8" s="14" t="s">
        <v>4</v>
      </c>
      <c r="C8" s="74">
        <v>4</v>
      </c>
      <c r="D8" s="23">
        <v>78.25</v>
      </c>
      <c r="E8" s="23">
        <v>100</v>
      </c>
      <c r="F8" s="23">
        <v>5.7154540000000004E-2</v>
      </c>
      <c r="G8" s="39">
        <v>2.7361759999999999</v>
      </c>
    </row>
    <row r="9" spans="1:7" x14ac:dyDescent="0.55000000000000004">
      <c r="A9" s="10" t="s">
        <v>94</v>
      </c>
      <c r="B9" s="14" t="s">
        <v>5</v>
      </c>
      <c r="C9" s="74">
        <v>84</v>
      </c>
      <c r="D9" s="23">
        <v>14152.2</v>
      </c>
      <c r="E9" s="23">
        <v>1158.69</v>
      </c>
      <c r="F9" s="23">
        <v>0.66224393952599991</v>
      </c>
      <c r="G9" s="39">
        <v>31.703797694399992</v>
      </c>
    </row>
    <row r="10" spans="1:7" x14ac:dyDescent="0.55000000000000004">
      <c r="A10" s="10" t="s">
        <v>95</v>
      </c>
      <c r="B10" s="14" t="s">
        <v>6</v>
      </c>
      <c r="C10" s="74">
        <v>107</v>
      </c>
      <c r="D10" s="23">
        <v>1400.25</v>
      </c>
      <c r="E10" s="23">
        <v>356.55</v>
      </c>
      <c r="F10" s="23">
        <v>0.20378451237</v>
      </c>
      <c r="G10" s="39">
        <v>9.7558355279999986</v>
      </c>
    </row>
    <row r="11" spans="1:7" x14ac:dyDescent="0.55000000000000004">
      <c r="A11" s="10" t="s">
        <v>96</v>
      </c>
      <c r="B11" s="14" t="s">
        <v>7</v>
      </c>
      <c r="C11" s="74">
        <v>0</v>
      </c>
      <c r="D11" s="47">
        <v>0</v>
      </c>
      <c r="E11" s="47">
        <v>0</v>
      </c>
      <c r="F11" s="47">
        <v>0</v>
      </c>
      <c r="G11" s="48">
        <v>0</v>
      </c>
    </row>
    <row r="12" spans="1:7" x14ac:dyDescent="0.55000000000000004">
      <c r="A12" s="10" t="s">
        <v>97</v>
      </c>
      <c r="B12" s="14" t="s">
        <v>8</v>
      </c>
      <c r="C12" s="74">
        <v>0</v>
      </c>
      <c r="D12" s="47">
        <v>0</v>
      </c>
      <c r="E12" s="47">
        <v>0</v>
      </c>
      <c r="F12" s="47">
        <v>0</v>
      </c>
      <c r="G12" s="48">
        <v>0</v>
      </c>
    </row>
    <row r="13" spans="1:7" x14ac:dyDescent="0.55000000000000004">
      <c r="A13" s="10" t="s">
        <v>98</v>
      </c>
      <c r="B13" s="14" t="s">
        <v>9</v>
      </c>
      <c r="C13" s="74">
        <v>0</v>
      </c>
      <c r="D13" s="47">
        <v>0</v>
      </c>
      <c r="E13" s="47">
        <v>0</v>
      </c>
      <c r="F13" s="47">
        <v>0</v>
      </c>
      <c r="G13" s="48">
        <v>0</v>
      </c>
    </row>
    <row r="14" spans="1:7" x14ac:dyDescent="0.55000000000000004">
      <c r="A14" s="10" t="s">
        <v>99</v>
      </c>
      <c r="B14" s="17" t="s">
        <v>10</v>
      </c>
      <c r="C14" s="74">
        <v>0</v>
      </c>
      <c r="D14" s="47">
        <v>0</v>
      </c>
      <c r="E14" s="47">
        <v>0</v>
      </c>
      <c r="F14" s="47">
        <v>0</v>
      </c>
      <c r="G14" s="48">
        <v>0</v>
      </c>
    </row>
    <row r="15" spans="1:7" x14ac:dyDescent="0.55000000000000004">
      <c r="A15" s="102" t="s">
        <v>11</v>
      </c>
      <c r="B15" s="103"/>
      <c r="C15" s="9">
        <f>SUM(C16:C24)</f>
        <v>2196</v>
      </c>
      <c r="D15" s="9">
        <f t="shared" ref="D15:G15" si="1">SUM(D16:D24)</f>
        <v>22482.199000000001</v>
      </c>
      <c r="E15" s="9">
        <f t="shared" si="1"/>
        <v>17537.088</v>
      </c>
      <c r="F15" s="9">
        <f t="shared" si="1"/>
        <v>14.033849947610209</v>
      </c>
      <c r="G15" s="9">
        <f t="shared" si="1"/>
        <v>283.87025827814574</v>
      </c>
    </row>
    <row r="16" spans="1:7" x14ac:dyDescent="0.55000000000000004">
      <c r="A16" s="10" t="s">
        <v>100</v>
      </c>
      <c r="B16" s="11" t="s">
        <v>12</v>
      </c>
      <c r="C16" s="73">
        <v>112</v>
      </c>
      <c r="D16" s="35">
        <v>398.8</v>
      </c>
      <c r="E16" s="35">
        <v>256.72000000000003</v>
      </c>
      <c r="F16" s="35">
        <v>0.386380572272639</v>
      </c>
      <c r="G16" s="46">
        <v>1.5227373663180805</v>
      </c>
    </row>
    <row r="17" spans="1:7" x14ac:dyDescent="0.55000000000000004">
      <c r="A17" s="10" t="s">
        <v>101</v>
      </c>
      <c r="B17" s="14" t="s">
        <v>13</v>
      </c>
      <c r="C17" s="74">
        <v>346</v>
      </c>
      <c r="D17" s="24">
        <v>3142.7599999999998</v>
      </c>
      <c r="E17" s="24">
        <v>4263.5</v>
      </c>
      <c r="F17" s="24">
        <v>6.4168493685119898</v>
      </c>
      <c r="G17" s="43">
        <v>25.288994863263962</v>
      </c>
    </row>
    <row r="18" spans="1:7" x14ac:dyDescent="0.55000000000000004">
      <c r="A18" s="10" t="s">
        <v>102</v>
      </c>
      <c r="B18" s="14" t="s">
        <v>14</v>
      </c>
      <c r="C18" s="74">
        <v>2</v>
      </c>
      <c r="D18" s="23">
        <v>9.5</v>
      </c>
      <c r="E18" s="23">
        <v>6</v>
      </c>
      <c r="F18" s="23">
        <v>9.0303966720000003E-3</v>
      </c>
      <c r="G18" s="39">
        <v>3.5589062783999995E-2</v>
      </c>
    </row>
    <row r="19" spans="1:7" x14ac:dyDescent="0.55000000000000004">
      <c r="A19" s="10" t="s">
        <v>103</v>
      </c>
      <c r="B19" s="14" t="s">
        <v>15</v>
      </c>
      <c r="C19" s="74">
        <v>53</v>
      </c>
      <c r="D19" s="24">
        <v>374.88599999999997</v>
      </c>
      <c r="E19" s="24">
        <v>32.799999999999997</v>
      </c>
      <c r="F19" s="24">
        <v>4.9366168473600001E-2</v>
      </c>
      <c r="G19" s="43">
        <v>0.19455354321919999</v>
      </c>
    </row>
    <row r="20" spans="1:7" x14ac:dyDescent="0.55000000000000004">
      <c r="A20" s="10" t="s">
        <v>104</v>
      </c>
      <c r="B20" s="14" t="s">
        <v>16</v>
      </c>
      <c r="C20" s="74">
        <v>567</v>
      </c>
      <c r="D20" s="23">
        <v>4681.8999999999996</v>
      </c>
      <c r="E20" s="23">
        <v>3424.2</v>
      </c>
      <c r="F20" s="23">
        <v>1.9570857586799999</v>
      </c>
      <c r="G20" s="39">
        <v>93.856289131200072</v>
      </c>
    </row>
    <row r="21" spans="1:7" x14ac:dyDescent="0.55000000000000004">
      <c r="A21" s="10" t="s">
        <v>105</v>
      </c>
      <c r="B21" s="14" t="s">
        <v>17</v>
      </c>
      <c r="C21" s="74">
        <v>1000</v>
      </c>
      <c r="D21" s="23">
        <v>12328.467999999997</v>
      </c>
      <c r="E21" s="23">
        <v>8238.8680000000004</v>
      </c>
      <c r="F21" s="23">
        <v>3.2359757457199798</v>
      </c>
      <c r="G21" s="39">
        <v>155.1721580512004</v>
      </c>
    </row>
    <row r="22" spans="1:7" x14ac:dyDescent="0.55000000000000004">
      <c r="A22" s="10" t="s">
        <v>106</v>
      </c>
      <c r="B22" s="14" t="s">
        <v>18</v>
      </c>
      <c r="C22" s="74">
        <v>30</v>
      </c>
      <c r="D22" s="24">
        <v>188.82499999999999</v>
      </c>
      <c r="E22" s="24">
        <v>125</v>
      </c>
      <c r="F22" s="24">
        <v>0.18813326399999999</v>
      </c>
      <c r="G22" s="43">
        <v>0.74143880799999984</v>
      </c>
    </row>
    <row r="23" spans="1:7" x14ac:dyDescent="0.55000000000000004">
      <c r="A23" s="10" t="s">
        <v>107</v>
      </c>
      <c r="B23" s="14" t="s">
        <v>19</v>
      </c>
      <c r="C23" s="74">
        <v>86</v>
      </c>
      <c r="D23" s="24">
        <v>1357.06</v>
      </c>
      <c r="E23" s="24">
        <v>1190</v>
      </c>
      <c r="F23" s="24">
        <v>1.79102867328</v>
      </c>
      <c r="G23" s="43">
        <v>7.0584974521600001</v>
      </c>
    </row>
    <row r="24" spans="1:7" x14ac:dyDescent="0.55000000000000004">
      <c r="A24" s="10" t="s">
        <v>108</v>
      </c>
      <c r="B24" s="17" t="s">
        <v>20</v>
      </c>
      <c r="C24" s="75">
        <v>0</v>
      </c>
      <c r="D24" s="50">
        <v>0</v>
      </c>
      <c r="E24" s="50">
        <v>0</v>
      </c>
      <c r="F24" s="50">
        <v>0</v>
      </c>
      <c r="G24" s="51">
        <v>0</v>
      </c>
    </row>
    <row r="25" spans="1:7" x14ac:dyDescent="0.55000000000000004">
      <c r="A25" s="102" t="s">
        <v>21</v>
      </c>
      <c r="B25" s="103"/>
      <c r="C25" s="9">
        <f>SUM(C26:C45)</f>
        <v>2</v>
      </c>
      <c r="D25" s="9">
        <f t="shared" ref="D25:G25" si="2">SUM(D26:D45)</f>
        <v>7</v>
      </c>
      <c r="E25" s="9">
        <f t="shared" si="2"/>
        <v>8.7799999999999994</v>
      </c>
      <c r="F25" s="9">
        <f t="shared" si="2"/>
        <v>1.321448046336E-2</v>
      </c>
      <c r="G25" s="9">
        <f t="shared" si="2"/>
        <v>5.2078661873919997E-2</v>
      </c>
    </row>
    <row r="26" spans="1:7" x14ac:dyDescent="0.55000000000000004">
      <c r="A26" s="10" t="s">
        <v>109</v>
      </c>
      <c r="B26" s="11" t="s">
        <v>110</v>
      </c>
      <c r="C26" s="73">
        <v>0</v>
      </c>
      <c r="D26" s="12">
        <v>0</v>
      </c>
      <c r="E26" s="12">
        <v>0</v>
      </c>
      <c r="F26" s="53">
        <v>0</v>
      </c>
      <c r="G26" s="58">
        <v>0</v>
      </c>
    </row>
    <row r="27" spans="1:7" x14ac:dyDescent="0.55000000000000004">
      <c r="A27" s="10" t="s">
        <v>111</v>
      </c>
      <c r="B27" s="14" t="s">
        <v>22</v>
      </c>
      <c r="C27" s="73">
        <v>0</v>
      </c>
      <c r="D27" s="12">
        <v>0</v>
      </c>
      <c r="E27" s="12">
        <v>0</v>
      </c>
      <c r="F27" s="53">
        <v>0</v>
      </c>
      <c r="G27" s="58">
        <v>0</v>
      </c>
    </row>
    <row r="28" spans="1:7" x14ac:dyDescent="0.55000000000000004">
      <c r="A28" s="10" t="s">
        <v>112</v>
      </c>
      <c r="B28" s="14" t="s">
        <v>23</v>
      </c>
      <c r="C28" s="73">
        <v>0</v>
      </c>
      <c r="D28" s="12">
        <v>0</v>
      </c>
      <c r="E28" s="12">
        <v>0</v>
      </c>
      <c r="F28" s="53">
        <v>0</v>
      </c>
      <c r="G28" s="58">
        <v>0</v>
      </c>
    </row>
    <row r="29" spans="1:7" x14ac:dyDescent="0.55000000000000004">
      <c r="A29" s="10" t="s">
        <v>113</v>
      </c>
      <c r="B29" s="14" t="s">
        <v>24</v>
      </c>
      <c r="C29" s="73">
        <v>0</v>
      </c>
      <c r="D29" s="12">
        <v>0</v>
      </c>
      <c r="E29" s="12">
        <v>0</v>
      </c>
      <c r="F29" s="53">
        <v>0</v>
      </c>
      <c r="G29" s="58">
        <v>0</v>
      </c>
    </row>
    <row r="30" spans="1:7" x14ac:dyDescent="0.55000000000000004">
      <c r="A30" s="10" t="s">
        <v>114</v>
      </c>
      <c r="B30" s="14" t="s">
        <v>25</v>
      </c>
      <c r="C30" s="73">
        <v>0</v>
      </c>
      <c r="D30" s="12">
        <v>0</v>
      </c>
      <c r="E30" s="12">
        <v>0</v>
      </c>
      <c r="F30" s="53">
        <v>0</v>
      </c>
      <c r="G30" s="58">
        <v>0</v>
      </c>
    </row>
    <row r="31" spans="1:7" x14ac:dyDescent="0.55000000000000004">
      <c r="A31" s="10" t="s">
        <v>115</v>
      </c>
      <c r="B31" s="14" t="s">
        <v>26</v>
      </c>
      <c r="C31" s="73">
        <v>0</v>
      </c>
      <c r="D31" s="12">
        <v>0</v>
      </c>
      <c r="E31" s="12">
        <v>0</v>
      </c>
      <c r="F31" s="53">
        <v>0</v>
      </c>
      <c r="G31" s="58">
        <v>0</v>
      </c>
    </row>
    <row r="32" spans="1:7" x14ac:dyDescent="0.55000000000000004">
      <c r="A32" s="10" t="s">
        <v>116</v>
      </c>
      <c r="B32" s="14" t="s">
        <v>27</v>
      </c>
      <c r="C32" s="73">
        <v>0</v>
      </c>
      <c r="D32" s="12">
        <v>0</v>
      </c>
      <c r="E32" s="12">
        <v>0</v>
      </c>
      <c r="F32" s="53">
        <v>0</v>
      </c>
      <c r="G32" s="58">
        <v>0</v>
      </c>
    </row>
    <row r="33" spans="1:7" x14ac:dyDescent="0.55000000000000004">
      <c r="A33" s="10" t="s">
        <v>117</v>
      </c>
      <c r="B33" s="14" t="s">
        <v>28</v>
      </c>
      <c r="C33" s="73">
        <v>0</v>
      </c>
      <c r="D33" s="12">
        <v>0</v>
      </c>
      <c r="E33" s="12">
        <v>0</v>
      </c>
      <c r="F33" s="53">
        <v>0</v>
      </c>
      <c r="G33" s="58">
        <v>0</v>
      </c>
    </row>
    <row r="34" spans="1:7" x14ac:dyDescent="0.55000000000000004">
      <c r="A34" s="10" t="s">
        <v>118</v>
      </c>
      <c r="B34" s="14" t="s">
        <v>29</v>
      </c>
      <c r="C34" s="73">
        <v>2</v>
      </c>
      <c r="D34" s="26">
        <v>7</v>
      </c>
      <c r="E34" s="26">
        <v>8.7799999999999994</v>
      </c>
      <c r="F34" s="26">
        <v>1.321448046336E-2</v>
      </c>
      <c r="G34" s="42">
        <v>5.2078661873919997E-2</v>
      </c>
    </row>
    <row r="35" spans="1:7" x14ac:dyDescent="0.55000000000000004">
      <c r="A35" s="10" t="s">
        <v>119</v>
      </c>
      <c r="B35" s="14" t="s">
        <v>30</v>
      </c>
      <c r="C35" s="73">
        <v>0</v>
      </c>
      <c r="D35" s="12">
        <v>0</v>
      </c>
      <c r="E35" s="12">
        <v>0</v>
      </c>
      <c r="F35" s="53">
        <v>0</v>
      </c>
      <c r="G35" s="58">
        <v>0</v>
      </c>
    </row>
    <row r="36" spans="1:7" x14ac:dyDescent="0.55000000000000004">
      <c r="A36" s="10" t="s">
        <v>120</v>
      </c>
      <c r="B36" s="14" t="s">
        <v>31</v>
      </c>
      <c r="C36" s="73">
        <v>0</v>
      </c>
      <c r="D36" s="12">
        <v>0</v>
      </c>
      <c r="E36" s="12">
        <v>0</v>
      </c>
      <c r="F36" s="53">
        <v>0</v>
      </c>
      <c r="G36" s="58">
        <v>0</v>
      </c>
    </row>
    <row r="37" spans="1:7" x14ac:dyDescent="0.55000000000000004">
      <c r="A37" s="10" t="s">
        <v>121</v>
      </c>
      <c r="B37" s="14" t="s">
        <v>32</v>
      </c>
      <c r="C37" s="73">
        <v>0</v>
      </c>
      <c r="D37" s="12">
        <v>0</v>
      </c>
      <c r="E37" s="12">
        <v>0</v>
      </c>
      <c r="F37" s="53">
        <v>0</v>
      </c>
      <c r="G37" s="58">
        <v>0</v>
      </c>
    </row>
    <row r="38" spans="1:7" x14ac:dyDescent="0.55000000000000004">
      <c r="A38" s="10" t="s">
        <v>122</v>
      </c>
      <c r="B38" s="14" t="s">
        <v>33</v>
      </c>
      <c r="C38" s="73">
        <v>0</v>
      </c>
      <c r="D38" s="12">
        <v>0</v>
      </c>
      <c r="E38" s="12">
        <v>0</v>
      </c>
      <c r="F38" s="53">
        <v>0</v>
      </c>
      <c r="G38" s="58">
        <v>0</v>
      </c>
    </row>
    <row r="39" spans="1:7" x14ac:dyDescent="0.55000000000000004">
      <c r="A39" s="10" t="s">
        <v>123</v>
      </c>
      <c r="B39" s="14" t="s">
        <v>34</v>
      </c>
      <c r="C39" s="73">
        <v>0</v>
      </c>
      <c r="D39" s="12">
        <v>0</v>
      </c>
      <c r="E39" s="12">
        <v>0</v>
      </c>
      <c r="F39" s="53">
        <v>0</v>
      </c>
      <c r="G39" s="58">
        <v>0</v>
      </c>
    </row>
    <row r="40" spans="1:7" x14ac:dyDescent="0.55000000000000004">
      <c r="A40" s="10" t="s">
        <v>124</v>
      </c>
      <c r="B40" s="14" t="s">
        <v>35</v>
      </c>
      <c r="C40" s="73">
        <v>0</v>
      </c>
      <c r="D40" s="12">
        <v>0</v>
      </c>
      <c r="E40" s="12">
        <v>0</v>
      </c>
      <c r="F40" s="53">
        <v>0</v>
      </c>
      <c r="G40" s="58">
        <v>0</v>
      </c>
    </row>
    <row r="41" spans="1:7" x14ac:dyDescent="0.55000000000000004">
      <c r="A41" s="10" t="s">
        <v>125</v>
      </c>
      <c r="B41" s="14" t="s">
        <v>36</v>
      </c>
      <c r="C41" s="73">
        <v>0</v>
      </c>
      <c r="D41" s="12">
        <v>0</v>
      </c>
      <c r="E41" s="12">
        <v>0</v>
      </c>
      <c r="F41" s="53">
        <v>0</v>
      </c>
      <c r="G41" s="58">
        <v>0</v>
      </c>
    </row>
    <row r="42" spans="1:7" x14ac:dyDescent="0.55000000000000004">
      <c r="A42" s="10" t="s">
        <v>126</v>
      </c>
      <c r="B42" s="14" t="s">
        <v>37</v>
      </c>
      <c r="C42" s="73">
        <v>0</v>
      </c>
      <c r="D42" s="12">
        <v>0</v>
      </c>
      <c r="E42" s="12">
        <v>0</v>
      </c>
      <c r="F42" s="53">
        <v>0</v>
      </c>
      <c r="G42" s="58">
        <v>0</v>
      </c>
    </row>
    <row r="43" spans="1:7" x14ac:dyDescent="0.55000000000000004">
      <c r="A43" s="10" t="s">
        <v>127</v>
      </c>
      <c r="B43" s="14" t="s">
        <v>38</v>
      </c>
      <c r="C43" s="73">
        <v>0</v>
      </c>
      <c r="D43" s="12">
        <v>0</v>
      </c>
      <c r="E43" s="12">
        <v>0</v>
      </c>
      <c r="F43" s="53">
        <v>0</v>
      </c>
      <c r="G43" s="58">
        <v>0</v>
      </c>
    </row>
    <row r="44" spans="1:7" x14ac:dyDescent="0.55000000000000004">
      <c r="A44" s="10" t="s">
        <v>112</v>
      </c>
      <c r="B44" s="14" t="s">
        <v>39</v>
      </c>
      <c r="C44" s="73">
        <v>0</v>
      </c>
      <c r="D44" s="12">
        <v>0</v>
      </c>
      <c r="E44" s="12">
        <v>0</v>
      </c>
      <c r="F44" s="53">
        <v>0</v>
      </c>
      <c r="G44" s="58">
        <v>0</v>
      </c>
    </row>
    <row r="45" spans="1:7" x14ac:dyDescent="0.55000000000000004">
      <c r="A45" s="10" t="s">
        <v>128</v>
      </c>
      <c r="B45" s="17" t="s">
        <v>40</v>
      </c>
      <c r="C45" s="73">
        <v>0</v>
      </c>
      <c r="D45" s="12">
        <v>0</v>
      </c>
      <c r="E45" s="12">
        <v>0</v>
      </c>
      <c r="F45" s="53">
        <v>0</v>
      </c>
      <c r="G45" s="58">
        <v>0</v>
      </c>
    </row>
    <row r="46" spans="1:7" x14ac:dyDescent="0.55000000000000004">
      <c r="A46" s="102" t="s">
        <v>41</v>
      </c>
      <c r="B46" s="103"/>
      <c r="C46" s="64">
        <f>SUM(C47:C63)</f>
        <v>11</v>
      </c>
      <c r="D46" s="21">
        <f t="shared" ref="D46:G46" si="3">SUM(D47:D63)</f>
        <v>284.69799999999998</v>
      </c>
      <c r="E46" s="21">
        <f t="shared" si="3"/>
        <v>219</v>
      </c>
      <c r="F46" s="21">
        <f t="shared" si="3"/>
        <v>0.12983604616</v>
      </c>
      <c r="G46" s="21">
        <f t="shared" si="3"/>
        <v>5.9033131411200008</v>
      </c>
    </row>
    <row r="47" spans="1:7" x14ac:dyDescent="0.55000000000000004">
      <c r="A47" s="10" t="s">
        <v>129</v>
      </c>
      <c r="B47" s="11" t="s">
        <v>42</v>
      </c>
      <c r="C47" s="73">
        <v>0</v>
      </c>
      <c r="D47" s="53">
        <v>0</v>
      </c>
      <c r="E47" s="53">
        <v>0</v>
      </c>
      <c r="F47" s="53">
        <v>0</v>
      </c>
      <c r="G47" s="58">
        <v>0</v>
      </c>
    </row>
    <row r="48" spans="1:7" s="2" customFormat="1" x14ac:dyDescent="0.55000000000000004">
      <c r="A48" s="10" t="s">
        <v>130</v>
      </c>
      <c r="B48" s="14" t="s">
        <v>43</v>
      </c>
      <c r="C48" s="73">
        <v>1</v>
      </c>
      <c r="D48" s="26">
        <v>13.198</v>
      </c>
      <c r="E48" s="26">
        <v>1</v>
      </c>
      <c r="F48" s="26">
        <v>1.505066112E-3</v>
      </c>
      <c r="G48" s="42">
        <v>5.9315104639999991E-3</v>
      </c>
    </row>
    <row r="49" spans="1:7" x14ac:dyDescent="0.55000000000000004">
      <c r="A49" s="10" t="s">
        <v>131</v>
      </c>
      <c r="B49" s="14" t="s">
        <v>44</v>
      </c>
      <c r="C49" s="73">
        <v>1</v>
      </c>
      <c r="D49" s="26">
        <v>4</v>
      </c>
      <c r="E49" s="53">
        <v>0</v>
      </c>
      <c r="F49" s="53">
        <v>0</v>
      </c>
      <c r="G49" s="58">
        <v>0</v>
      </c>
    </row>
    <row r="50" spans="1:7" x14ac:dyDescent="0.55000000000000004">
      <c r="A50" s="10" t="s">
        <v>132</v>
      </c>
      <c r="B50" s="14" t="s">
        <v>45</v>
      </c>
      <c r="C50" s="73">
        <v>0</v>
      </c>
      <c r="D50" s="53">
        <v>0</v>
      </c>
      <c r="E50" s="53">
        <v>0</v>
      </c>
      <c r="F50" s="53">
        <v>0</v>
      </c>
      <c r="G50" s="58">
        <v>0</v>
      </c>
    </row>
    <row r="51" spans="1:7" x14ac:dyDescent="0.55000000000000004">
      <c r="A51" s="10" t="s">
        <v>133</v>
      </c>
      <c r="B51" s="14" t="s">
        <v>46</v>
      </c>
      <c r="C51" s="73">
        <v>1</v>
      </c>
      <c r="D51" s="26">
        <v>7</v>
      </c>
      <c r="E51" s="26">
        <v>4</v>
      </c>
      <c r="F51" s="26">
        <v>6.0202644479999999E-3</v>
      </c>
      <c r="G51" s="42">
        <v>2.3726041855999996E-2</v>
      </c>
    </row>
    <row r="52" spans="1:7" x14ac:dyDescent="0.55000000000000004">
      <c r="A52" s="10" t="s">
        <v>134</v>
      </c>
      <c r="B52" s="14" t="s">
        <v>47</v>
      </c>
      <c r="C52" s="73">
        <v>0</v>
      </c>
      <c r="D52" s="53">
        <v>0</v>
      </c>
      <c r="E52" s="53">
        <v>0</v>
      </c>
      <c r="F52" s="53">
        <v>0</v>
      </c>
      <c r="G52" s="58">
        <v>0</v>
      </c>
    </row>
    <row r="53" spans="1:7" x14ac:dyDescent="0.55000000000000004">
      <c r="A53" s="10" t="s">
        <v>135</v>
      </c>
      <c r="B53" s="14" t="s">
        <v>48</v>
      </c>
      <c r="C53" s="73">
        <v>0</v>
      </c>
      <c r="D53" s="53">
        <v>0</v>
      </c>
      <c r="E53" s="53">
        <v>0</v>
      </c>
      <c r="F53" s="53">
        <v>0</v>
      </c>
      <c r="G53" s="58">
        <v>0</v>
      </c>
    </row>
    <row r="54" spans="1:7" x14ac:dyDescent="0.55000000000000004">
      <c r="A54" s="10" t="s">
        <v>136</v>
      </c>
      <c r="B54" s="14" t="s">
        <v>49</v>
      </c>
      <c r="C54" s="73">
        <v>0</v>
      </c>
      <c r="D54" s="53">
        <v>0</v>
      </c>
      <c r="E54" s="53">
        <v>0</v>
      </c>
      <c r="F54" s="53">
        <v>0</v>
      </c>
      <c r="G54" s="58">
        <v>0</v>
      </c>
    </row>
    <row r="55" spans="1:7" x14ac:dyDescent="0.55000000000000004">
      <c r="A55" s="10" t="s">
        <v>137</v>
      </c>
      <c r="B55" s="14" t="s">
        <v>50</v>
      </c>
      <c r="C55" s="73">
        <v>2</v>
      </c>
      <c r="D55" s="26">
        <v>131</v>
      </c>
      <c r="E55" s="26">
        <v>1</v>
      </c>
      <c r="F55" s="26">
        <v>5.7154539999999994E-4</v>
      </c>
      <c r="G55" s="42">
        <v>4.56007088E-2</v>
      </c>
    </row>
    <row r="56" spans="1:7" s="2" customFormat="1" x14ac:dyDescent="0.55000000000000004">
      <c r="A56" s="10" t="s">
        <v>138</v>
      </c>
      <c r="B56" s="14" t="s">
        <v>51</v>
      </c>
      <c r="C56" s="73">
        <v>0</v>
      </c>
      <c r="D56" s="53">
        <v>0</v>
      </c>
      <c r="E56" s="53">
        <v>0</v>
      </c>
      <c r="F56" s="53">
        <v>0</v>
      </c>
      <c r="G56" s="58">
        <v>0</v>
      </c>
    </row>
    <row r="57" spans="1:7" x14ac:dyDescent="0.55000000000000004">
      <c r="A57" s="10" t="s">
        <v>139</v>
      </c>
      <c r="B57" s="14" t="s">
        <v>52</v>
      </c>
      <c r="C57" s="73">
        <v>0</v>
      </c>
      <c r="D57" s="53">
        <v>0</v>
      </c>
      <c r="E57" s="53">
        <v>0</v>
      </c>
      <c r="F57" s="53">
        <v>0</v>
      </c>
      <c r="G57" s="58">
        <v>0</v>
      </c>
    </row>
    <row r="58" spans="1:7" x14ac:dyDescent="0.55000000000000004">
      <c r="A58" s="10" t="s">
        <v>140</v>
      </c>
      <c r="B58" s="14" t="s">
        <v>53</v>
      </c>
      <c r="C58" s="73">
        <v>0</v>
      </c>
      <c r="D58" s="53">
        <v>0</v>
      </c>
      <c r="E58" s="53">
        <v>0</v>
      </c>
      <c r="F58" s="53">
        <v>0</v>
      </c>
      <c r="G58" s="58">
        <v>0</v>
      </c>
    </row>
    <row r="59" spans="1:7" x14ac:dyDescent="0.55000000000000004">
      <c r="A59" s="10" t="s">
        <v>141</v>
      </c>
      <c r="B59" s="14" t="s">
        <v>54</v>
      </c>
      <c r="C59" s="73">
        <v>0</v>
      </c>
      <c r="D59" s="53">
        <v>0</v>
      </c>
      <c r="E59" s="53">
        <v>0</v>
      </c>
      <c r="F59" s="53">
        <v>0</v>
      </c>
      <c r="G59" s="58">
        <v>0</v>
      </c>
    </row>
    <row r="60" spans="1:7" x14ac:dyDescent="0.55000000000000004">
      <c r="A60" s="10" t="s">
        <v>142</v>
      </c>
      <c r="B60" s="14" t="s">
        <v>55</v>
      </c>
      <c r="C60" s="73">
        <v>0</v>
      </c>
      <c r="D60" s="53">
        <v>0</v>
      </c>
      <c r="E60" s="53">
        <v>0</v>
      </c>
      <c r="F60" s="53">
        <v>0</v>
      </c>
      <c r="G60" s="58">
        <v>0</v>
      </c>
    </row>
    <row r="61" spans="1:7" x14ac:dyDescent="0.55000000000000004">
      <c r="A61" s="10" t="s">
        <v>143</v>
      </c>
      <c r="B61" s="14" t="s">
        <v>56</v>
      </c>
      <c r="C61" s="73">
        <v>0</v>
      </c>
      <c r="D61" s="53">
        <v>0</v>
      </c>
      <c r="E61" s="53">
        <v>0</v>
      </c>
      <c r="F61" s="53">
        <v>0</v>
      </c>
      <c r="G61" s="58">
        <v>0</v>
      </c>
    </row>
    <row r="62" spans="1:7" x14ac:dyDescent="0.55000000000000004">
      <c r="A62" s="10" t="s">
        <v>144</v>
      </c>
      <c r="B62" s="14" t="s">
        <v>57</v>
      </c>
      <c r="C62" s="73">
        <v>0</v>
      </c>
      <c r="D62" s="53">
        <v>0</v>
      </c>
      <c r="E62" s="53">
        <v>0</v>
      </c>
      <c r="F62" s="53">
        <v>0</v>
      </c>
      <c r="G62" s="58">
        <v>0</v>
      </c>
    </row>
    <row r="63" spans="1:7" x14ac:dyDescent="0.55000000000000004">
      <c r="A63" s="10" t="s">
        <v>145</v>
      </c>
      <c r="B63" s="17" t="s">
        <v>58</v>
      </c>
      <c r="C63" s="73">
        <v>6</v>
      </c>
      <c r="D63" s="26">
        <v>129.5</v>
      </c>
      <c r="E63" s="26">
        <v>213</v>
      </c>
      <c r="F63" s="26">
        <v>0.1217391702</v>
      </c>
      <c r="G63" s="42">
        <v>5.8280548800000007</v>
      </c>
    </row>
    <row r="64" spans="1:7" x14ac:dyDescent="0.55000000000000004">
      <c r="A64" s="102" t="s">
        <v>59</v>
      </c>
      <c r="B64" s="103"/>
      <c r="C64" s="9">
        <f>SUM(C65:C78)</f>
        <v>1137</v>
      </c>
      <c r="D64" s="9">
        <f t="shared" ref="D64:G64" si="4">SUM(D65:D78)</f>
        <v>4280.4764999999989</v>
      </c>
      <c r="E64" s="9">
        <f t="shared" si="4"/>
        <v>1235.587</v>
      </c>
      <c r="F64" s="9">
        <f t="shared" si="4"/>
        <v>1.8596401221277419</v>
      </c>
      <c r="G64" s="9">
        <f t="shared" si="4"/>
        <v>7.328897219682367</v>
      </c>
    </row>
    <row r="65" spans="1:7" x14ac:dyDescent="0.55000000000000004">
      <c r="A65" s="10" t="s">
        <v>146</v>
      </c>
      <c r="B65" s="11" t="s">
        <v>60</v>
      </c>
      <c r="C65" s="73">
        <v>24</v>
      </c>
      <c r="D65" s="26">
        <v>53.772500000000001</v>
      </c>
      <c r="E65" s="26">
        <v>16.7</v>
      </c>
      <c r="F65" s="26">
        <v>2.51346040704E-2</v>
      </c>
      <c r="G65" s="42">
        <v>9.9056224748799993E-2</v>
      </c>
    </row>
    <row r="66" spans="1:7" x14ac:dyDescent="0.55000000000000004">
      <c r="A66" s="10" t="s">
        <v>147</v>
      </c>
      <c r="B66" s="14" t="s">
        <v>61</v>
      </c>
      <c r="C66" s="74">
        <v>33</v>
      </c>
      <c r="D66" s="24">
        <v>157.06560000000002</v>
      </c>
      <c r="E66" s="24">
        <v>44.92</v>
      </c>
      <c r="F66" s="24">
        <v>6.760756975104E-2</v>
      </c>
      <c r="G66" s="43">
        <v>0.26644345004288</v>
      </c>
    </row>
    <row r="67" spans="1:7" x14ac:dyDescent="0.55000000000000004">
      <c r="A67" s="10" t="s">
        <v>148</v>
      </c>
      <c r="B67" s="14" t="s">
        <v>62</v>
      </c>
      <c r="C67" s="74">
        <v>5</v>
      </c>
      <c r="D67" s="24">
        <v>10.25</v>
      </c>
      <c r="E67" s="24">
        <v>8.6</v>
      </c>
      <c r="F67" s="24">
        <v>1.29435685632E-2</v>
      </c>
      <c r="G67" s="43">
        <v>5.1010989990399991E-2</v>
      </c>
    </row>
    <row r="68" spans="1:7" x14ac:dyDescent="0.55000000000000004">
      <c r="A68" s="10" t="s">
        <v>149</v>
      </c>
      <c r="B68" s="14" t="s">
        <v>63</v>
      </c>
      <c r="C68" s="74">
        <v>285</v>
      </c>
      <c r="D68" s="24">
        <v>1025.9784999999997</v>
      </c>
      <c r="E68" s="24">
        <v>157.06</v>
      </c>
      <c r="F68" s="24">
        <v>0.23638568355071998</v>
      </c>
      <c r="G68" s="43">
        <v>0.93160303347584028</v>
      </c>
    </row>
    <row r="69" spans="1:7" x14ac:dyDescent="0.55000000000000004">
      <c r="A69" s="10" t="s">
        <v>150</v>
      </c>
      <c r="B69" s="14" t="s">
        <v>64</v>
      </c>
      <c r="C69" s="74">
        <v>0</v>
      </c>
      <c r="D69" s="47">
        <v>0</v>
      </c>
      <c r="E69" s="47">
        <v>0</v>
      </c>
      <c r="F69" s="47">
        <v>0</v>
      </c>
      <c r="G69" s="48">
        <v>0</v>
      </c>
    </row>
    <row r="70" spans="1:7" x14ac:dyDescent="0.55000000000000004">
      <c r="A70" s="10" t="s">
        <v>151</v>
      </c>
      <c r="B70" s="14" t="s">
        <v>65</v>
      </c>
      <c r="C70" s="74">
        <v>80</v>
      </c>
      <c r="D70" s="24">
        <v>202.49120000000005</v>
      </c>
      <c r="E70" s="24">
        <v>66.349999999999994</v>
      </c>
      <c r="F70" s="24">
        <v>9.9861136531200004E-2</v>
      </c>
      <c r="G70" s="43">
        <v>0.39355571928639987</v>
      </c>
    </row>
    <row r="71" spans="1:7" x14ac:dyDescent="0.55000000000000004">
      <c r="A71" s="10" t="s">
        <v>152</v>
      </c>
      <c r="B71" s="14" t="s">
        <v>66</v>
      </c>
      <c r="C71" s="74">
        <v>6</v>
      </c>
      <c r="D71" s="24">
        <v>15.8</v>
      </c>
      <c r="E71" s="24">
        <v>7.3</v>
      </c>
      <c r="F71" s="24">
        <v>1.09869826176E-2</v>
      </c>
      <c r="G71" s="43">
        <v>4.3300026387199986E-2</v>
      </c>
    </row>
    <row r="72" spans="1:7" x14ac:dyDescent="0.55000000000000004">
      <c r="A72" s="10" t="s">
        <v>153</v>
      </c>
      <c r="B72" s="14" t="s">
        <v>67</v>
      </c>
      <c r="C72" s="74">
        <v>36</v>
      </c>
      <c r="D72" s="24">
        <v>98.828000000000003</v>
      </c>
      <c r="E72" s="24">
        <v>9.8000000000000007</v>
      </c>
      <c r="F72" s="24">
        <v>1.4749647897600001E-2</v>
      </c>
      <c r="G72" s="43">
        <v>5.8128802547199994E-2</v>
      </c>
    </row>
    <row r="73" spans="1:7" x14ac:dyDescent="0.55000000000000004">
      <c r="A73" s="10" t="s">
        <v>154</v>
      </c>
      <c r="B73" s="14" t="s">
        <v>68</v>
      </c>
      <c r="C73" s="74">
        <v>1</v>
      </c>
      <c r="D73" s="23">
        <v>17</v>
      </c>
      <c r="E73" s="23">
        <v>4</v>
      </c>
      <c r="F73" s="23">
        <v>6.0202644479999999E-3</v>
      </c>
      <c r="G73" s="39">
        <v>2.3726041855999996E-2</v>
      </c>
    </row>
    <row r="74" spans="1:7" x14ac:dyDescent="0.55000000000000004">
      <c r="A74" s="10" t="s">
        <v>155</v>
      </c>
      <c r="B74" s="14" t="s">
        <v>69</v>
      </c>
      <c r="C74" s="74">
        <v>1</v>
      </c>
      <c r="D74" s="23">
        <v>7.4999999999999997E-3</v>
      </c>
      <c r="E74" s="23">
        <v>0.08</v>
      </c>
      <c r="F74" s="23">
        <v>1.2040528895999999E-4</v>
      </c>
      <c r="G74" s="39">
        <v>4.7452083711999998E-4</v>
      </c>
    </row>
    <row r="75" spans="1:7" x14ac:dyDescent="0.55000000000000004">
      <c r="A75" s="10" t="s">
        <v>156</v>
      </c>
      <c r="B75" s="14" t="s">
        <v>70</v>
      </c>
      <c r="C75" s="74">
        <v>14</v>
      </c>
      <c r="D75" s="23">
        <v>38.793800000000005</v>
      </c>
      <c r="E75" s="23">
        <v>23.96</v>
      </c>
      <c r="F75" s="23">
        <v>3.6061384043520002E-2</v>
      </c>
      <c r="G75" s="39">
        <v>0.14211899071743997</v>
      </c>
    </row>
    <row r="76" spans="1:7" x14ac:dyDescent="0.55000000000000004">
      <c r="A76" s="10" t="s">
        <v>157</v>
      </c>
      <c r="B76" s="14" t="s">
        <v>71</v>
      </c>
      <c r="C76" s="74">
        <v>225</v>
      </c>
      <c r="D76" s="23">
        <v>783.35</v>
      </c>
      <c r="E76" s="23">
        <v>37.5</v>
      </c>
      <c r="F76" s="23">
        <v>5.6439979200000004E-2</v>
      </c>
      <c r="G76" s="39">
        <v>0.22243164239999996</v>
      </c>
    </row>
    <row r="77" spans="1:7" x14ac:dyDescent="0.55000000000000004">
      <c r="A77" s="10" t="s">
        <v>158</v>
      </c>
      <c r="B77" s="14" t="s">
        <v>72</v>
      </c>
      <c r="C77" s="74">
        <v>150</v>
      </c>
      <c r="D77" s="24">
        <v>333.60320000000002</v>
      </c>
      <c r="E77" s="24">
        <v>62.545999999999999</v>
      </c>
      <c r="F77" s="24">
        <v>9.4135865041152011E-2</v>
      </c>
      <c r="G77" s="43">
        <v>0.37099225348134468</v>
      </c>
    </row>
    <row r="78" spans="1:7" x14ac:dyDescent="0.55000000000000004">
      <c r="A78" s="10" t="s">
        <v>159</v>
      </c>
      <c r="B78" s="17" t="s">
        <v>73</v>
      </c>
      <c r="C78" s="75">
        <v>277</v>
      </c>
      <c r="D78" s="31">
        <v>1543.5362</v>
      </c>
      <c r="E78" s="31">
        <v>796.77099999999996</v>
      </c>
      <c r="F78" s="31">
        <v>1.1991930311243499</v>
      </c>
      <c r="G78" s="56">
        <v>4.7260555239117421</v>
      </c>
    </row>
    <row r="79" spans="1:7" x14ac:dyDescent="0.55000000000000004">
      <c r="A79" s="102" t="s">
        <v>74</v>
      </c>
      <c r="B79" s="103"/>
      <c r="C79" s="9">
        <f>SUM(C80:C87)</f>
        <v>3036</v>
      </c>
      <c r="D79" s="9">
        <f t="shared" ref="D79:G79" si="5">SUM(D80:D87)</f>
        <v>35896.087199999994</v>
      </c>
      <c r="E79" s="9">
        <f t="shared" si="5"/>
        <v>22015.505000000001</v>
      </c>
      <c r="F79" s="9">
        <f t="shared" si="5"/>
        <v>15.076574158832681</v>
      </c>
      <c r="G79" s="9">
        <f t="shared" si="5"/>
        <v>520.66485122401127</v>
      </c>
    </row>
    <row r="80" spans="1:7" x14ac:dyDescent="0.55000000000000004">
      <c r="A80" s="10" t="s">
        <v>160</v>
      </c>
      <c r="B80" s="11" t="s">
        <v>75</v>
      </c>
      <c r="C80" s="73">
        <v>58</v>
      </c>
      <c r="D80" s="26">
        <v>1048</v>
      </c>
      <c r="E80" s="26">
        <v>946.13900000000001</v>
      </c>
      <c r="F80" s="26">
        <v>0.54076139321060002</v>
      </c>
      <c r="G80" s="42">
        <v>25.888028244640001</v>
      </c>
    </row>
    <row r="81" spans="1:7" x14ac:dyDescent="0.55000000000000004">
      <c r="A81" s="10" t="s">
        <v>161</v>
      </c>
      <c r="B81" s="14" t="s">
        <v>76</v>
      </c>
      <c r="C81" s="73">
        <v>1755</v>
      </c>
      <c r="D81" s="26">
        <v>20831.600000000002</v>
      </c>
      <c r="E81" s="26">
        <v>12433.753000000001</v>
      </c>
      <c r="F81" s="26">
        <v>7.1350219539621698</v>
      </c>
      <c r="G81" s="42">
        <v>339.2296975467529</v>
      </c>
    </row>
    <row r="82" spans="1:7" x14ac:dyDescent="0.55000000000000004">
      <c r="A82" s="10" t="s">
        <v>162</v>
      </c>
      <c r="B82" s="14" t="s">
        <v>77</v>
      </c>
      <c r="C82" s="74">
        <v>53</v>
      </c>
      <c r="D82" s="24">
        <v>494.25</v>
      </c>
      <c r="E82" s="24">
        <v>948</v>
      </c>
      <c r="F82" s="24">
        <v>1.426802674176</v>
      </c>
      <c r="G82" s="43">
        <v>5.6230719198720003</v>
      </c>
    </row>
    <row r="83" spans="1:7" x14ac:dyDescent="0.55000000000000004">
      <c r="A83" s="10" t="s">
        <v>163</v>
      </c>
      <c r="B83" s="14" t="s">
        <v>78</v>
      </c>
      <c r="C83" s="74">
        <v>15</v>
      </c>
      <c r="D83" s="24">
        <v>159.25</v>
      </c>
      <c r="E83" s="24">
        <v>289.39999999999998</v>
      </c>
      <c r="F83" s="24">
        <v>0.43556613281279999</v>
      </c>
      <c r="G83" s="43">
        <v>1.7165791282815996</v>
      </c>
    </row>
    <row r="84" spans="1:7" x14ac:dyDescent="0.55000000000000004">
      <c r="A84" s="10" t="s">
        <v>164</v>
      </c>
      <c r="B84" s="14" t="s">
        <v>79</v>
      </c>
      <c r="C84" s="74">
        <v>1</v>
      </c>
      <c r="D84" s="23">
        <v>30</v>
      </c>
      <c r="E84" s="23">
        <v>40</v>
      </c>
      <c r="F84" s="23">
        <v>6.0202644480000005E-2</v>
      </c>
      <c r="G84" s="39">
        <v>0.23726041855999994</v>
      </c>
    </row>
    <row r="85" spans="1:7" x14ac:dyDescent="0.55000000000000004">
      <c r="A85" s="10" t="s">
        <v>165</v>
      </c>
      <c r="B85" s="14" t="s">
        <v>80</v>
      </c>
      <c r="C85" s="74">
        <v>103</v>
      </c>
      <c r="D85" s="23">
        <v>1006.1</v>
      </c>
      <c r="E85" s="23">
        <v>1332.3</v>
      </c>
      <c r="F85" s="23">
        <v>2.0051995810176</v>
      </c>
      <c r="G85" s="39">
        <v>7.9025513911871927</v>
      </c>
    </row>
    <row r="86" spans="1:7" x14ac:dyDescent="0.55000000000000004">
      <c r="A86" s="10" t="s">
        <v>166</v>
      </c>
      <c r="B86" s="14" t="s">
        <v>81</v>
      </c>
      <c r="C86" s="74">
        <v>62</v>
      </c>
      <c r="D86" s="24">
        <v>831.76</v>
      </c>
      <c r="E86" s="24">
        <v>398.21</v>
      </c>
      <c r="F86" s="24">
        <v>0.59933237645951998</v>
      </c>
      <c r="G86" s="43">
        <v>2.3619867818694384</v>
      </c>
    </row>
    <row r="87" spans="1:7" x14ac:dyDescent="0.55000000000000004">
      <c r="A87" s="10" t="s">
        <v>167</v>
      </c>
      <c r="B87" s="17" t="s">
        <v>82</v>
      </c>
      <c r="C87" s="75">
        <v>989</v>
      </c>
      <c r="D87" s="32">
        <v>11495.127199999999</v>
      </c>
      <c r="E87" s="32">
        <v>5627.7030000000004</v>
      </c>
      <c r="F87" s="32">
        <v>2.87368740271399</v>
      </c>
      <c r="G87" s="49">
        <v>137.70567579284807</v>
      </c>
    </row>
    <row r="88" spans="1:7" s="25" customFormat="1" x14ac:dyDescent="0.55000000000000004">
      <c r="A88" s="106" t="s">
        <v>83</v>
      </c>
      <c r="B88" s="107"/>
      <c r="C88" s="64">
        <f>SUM(C79,C64,C46,C25,C15,C5)</f>
        <v>6581</v>
      </c>
      <c r="D88" s="21">
        <f t="shared" ref="D88:G88" si="6">SUM(D79,D64,D46,D25,D15,D5)</f>
        <v>78627.240699999995</v>
      </c>
      <c r="E88" s="21">
        <f t="shared" si="6"/>
        <v>42634.9</v>
      </c>
      <c r="F88" s="21">
        <f t="shared" si="6"/>
        <v>32.041866491704397</v>
      </c>
      <c r="G88" s="21">
        <f t="shared" si="6"/>
        <v>862.03715433595016</v>
      </c>
    </row>
    <row r="89" spans="1:7" x14ac:dyDescent="0.55000000000000004">
      <c r="F89" s="27"/>
      <c r="G89" s="27"/>
    </row>
    <row r="90" spans="1:7" x14ac:dyDescent="0.55000000000000004">
      <c r="A90" s="19" t="s">
        <v>193</v>
      </c>
      <c r="B90" s="19"/>
      <c r="C90" s="20"/>
      <c r="D90" s="20"/>
      <c r="E90" s="19"/>
      <c r="F90" s="57"/>
    </row>
    <row r="91" spans="1:7" x14ac:dyDescent="0.55000000000000004">
      <c r="A91" s="19" t="s">
        <v>168</v>
      </c>
    </row>
  </sheetData>
  <mergeCells count="9">
    <mergeCell ref="A3:A4"/>
    <mergeCell ref="B3:B4"/>
    <mergeCell ref="A64:B64"/>
    <mergeCell ref="A79:B79"/>
    <mergeCell ref="A88:B88"/>
    <mergeCell ref="A5:B5"/>
    <mergeCell ref="A15:B15"/>
    <mergeCell ref="A25:B25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กร่อย_60</vt:lpstr>
      <vt:lpstr>ชายฝั่ง_60</vt:lpstr>
      <vt:lpstr>จืด_60</vt:lpstr>
      <vt:lpstr>รวม 60</vt:lpstr>
      <vt:lpstr>กร่อย_61</vt:lpstr>
      <vt:lpstr>ชายฝั่ง_61</vt:lpstr>
      <vt:lpstr>จืด_61</vt:lpstr>
      <vt:lpstr>รวม 61</vt:lpstr>
      <vt:lpstr>กร่อย_62</vt:lpstr>
      <vt:lpstr>ชายฝั่ง_62</vt:lpstr>
      <vt:lpstr>จืด_62</vt:lpstr>
      <vt:lpstr>รวม 62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aissaraporn.l</dc:creator>
  <cp:lastModifiedBy>Pornrudee Chaibanyat</cp:lastModifiedBy>
  <cp:lastPrinted>2015-11-10T08:18:59Z</cp:lastPrinted>
  <dcterms:created xsi:type="dcterms:W3CDTF">2014-09-18T03:22:07Z</dcterms:created>
  <dcterms:modified xsi:type="dcterms:W3CDTF">2020-10-01T04:03:05Z</dcterms:modified>
</cp:coreProperties>
</file>