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12"/>
  <c r="I11"/>
  <c r="I10"/>
  <c r="I9"/>
  <c r="I8"/>
  <c r="I7"/>
  <c r="I17" l="1"/>
  <c r="I18" s="1"/>
</calcChain>
</file>

<file path=xl/sharedStrings.xml><?xml version="1.0" encoding="utf-8"?>
<sst xmlns="http://schemas.openxmlformats.org/spreadsheetml/2006/main" count="26" uniqueCount="26">
  <si>
    <t>หน่วย : ล้านบาท</t>
  </si>
  <si>
    <t>รายการ</t>
  </si>
  <si>
    <t>เกษตร</t>
  </si>
  <si>
    <t>ประมง</t>
  </si>
  <si>
    <t>นิคม</t>
  </si>
  <si>
    <t>ร้านค้า</t>
  </si>
  <si>
    <t>บริการ</t>
  </si>
  <si>
    <t>ออมทรัพย์</t>
  </si>
  <si>
    <t>เครดิต</t>
  </si>
  <si>
    <t>รวม</t>
  </si>
  <si>
    <t>อัตราเพิ่มขึ้น(ลดลง)ร้อยละ</t>
  </si>
  <si>
    <r>
      <rPr>
        <b/>
        <u/>
        <sz val="14"/>
        <rFont val="TH SarabunPSK"/>
        <family val="2"/>
      </rPr>
      <t>ตารางที่ 7</t>
    </r>
    <r>
      <rPr>
        <b/>
        <sz val="14"/>
        <rFont val="TH SarabunPSK"/>
        <family val="2"/>
      </rPr>
      <t xml:space="preserve"> ทุนของสหกรณ์</t>
    </r>
  </si>
  <si>
    <t>ทุนของสหกรณ์</t>
  </si>
  <si>
    <t xml:space="preserve">  ทุนเรือนหุ้น</t>
  </si>
  <si>
    <t xml:space="preserve">  ทุนสำรอง</t>
  </si>
  <si>
    <t xml:space="preserve">  ทุนสะสมตามระเบียบ ข้อบังคับและอื่น ๆ</t>
  </si>
  <si>
    <t xml:space="preserve">  กำไร(ขาดทุน)จากเงินลงทุนที่ยังไม่เกิดขึ้น</t>
  </si>
  <si>
    <t xml:space="preserve">  ส่วนเกินทุนจากการตีราคาสินทรัพย์</t>
  </si>
  <si>
    <t xml:space="preserve">  กำไรสุทธิรอการจัดสรร</t>
  </si>
  <si>
    <t xml:space="preserve">  (ขาดทุนสะสม)</t>
  </si>
  <si>
    <t xml:space="preserve">  กำไร(ขาดทุน)สุทธิประจำปี</t>
  </si>
  <si>
    <t>รวมทุนของสหกรณ์</t>
  </si>
  <si>
    <t>รวมหนี้สินและทุนของสหกรณ์</t>
  </si>
  <si>
    <t>ทุนดำเนินงานเพิ่มขึ้น(ลดลง)จากปีก่อน</t>
  </si>
  <si>
    <t>ปี 2562</t>
  </si>
  <si>
    <t>ปี 2561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</si>
</sst>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;[Red]\(#,##0.00\)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Fill="1" applyAlignment="1">
      <alignment shrinkToFit="1"/>
    </xf>
    <xf numFmtId="0" fontId="3" fillId="0" borderId="0" xfId="0" applyFont="1" applyFill="1" applyAlignment="1"/>
    <xf numFmtId="0" fontId="5" fillId="0" borderId="7" xfId="0" applyFont="1" applyBorder="1"/>
    <xf numFmtId="43" fontId="5" fillId="0" borderId="7" xfId="0" applyNumberFormat="1" applyFont="1" applyBorder="1"/>
    <xf numFmtId="187" fontId="5" fillId="0" borderId="7" xfId="0" applyNumberFormat="1" applyFont="1" applyBorder="1"/>
    <xf numFmtId="0" fontId="5" fillId="0" borderId="5" xfId="0" applyFont="1" applyBorder="1"/>
    <xf numFmtId="187" fontId="5" fillId="0" borderId="5" xfId="0" applyNumberFormat="1" applyFont="1" applyBorder="1"/>
    <xf numFmtId="43" fontId="5" fillId="0" borderId="5" xfId="0" applyNumberFormat="1" applyFont="1" applyBorder="1"/>
    <xf numFmtId="4" fontId="4" fillId="0" borderId="0" xfId="0" applyNumberFormat="1" applyFont="1" applyFill="1" applyAlignment="1">
      <alignment horizontal="right"/>
    </xf>
    <xf numFmtId="187" fontId="5" fillId="0" borderId="7" xfId="1" applyNumberFormat="1" applyFont="1" applyBorder="1"/>
    <xf numFmtId="4" fontId="3" fillId="0" borderId="0" xfId="0" applyNumberFormat="1" applyFont="1" applyFill="1" applyAlignment="1">
      <alignment horizontal="right"/>
    </xf>
    <xf numFmtId="0" fontId="5" fillId="2" borderId="1" xfId="0" applyFont="1" applyFill="1" applyBorder="1"/>
    <xf numFmtId="0" fontId="5" fillId="2" borderId="6" xfId="0" applyFont="1" applyFill="1" applyBorder="1"/>
    <xf numFmtId="43" fontId="5" fillId="2" borderId="6" xfId="0" applyNumberFormat="1" applyFont="1" applyFill="1" applyBorder="1"/>
    <xf numFmtId="43" fontId="5" fillId="2" borderId="1" xfId="1" applyFont="1" applyFill="1" applyBorder="1"/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shrinkToFit="1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E23" sqref="E23"/>
    </sheetView>
  </sheetViews>
  <sheetFormatPr defaultRowHeight="14.25"/>
  <cols>
    <col min="1" max="1" width="45.5" bestFit="1" customWidth="1"/>
    <col min="2" max="2" width="10" bestFit="1" customWidth="1"/>
    <col min="3" max="3" width="7.875" bestFit="1" customWidth="1"/>
    <col min="4" max="4" width="8.875" bestFit="1" customWidth="1"/>
    <col min="5" max="5" width="8.125" bestFit="1" customWidth="1"/>
    <col min="6" max="6" width="9" bestFit="1" customWidth="1"/>
    <col min="7" max="7" width="11" bestFit="1" customWidth="1"/>
    <col min="8" max="8" width="9" bestFit="1" customWidth="1"/>
    <col min="9" max="9" width="11" bestFit="1" customWidth="1"/>
    <col min="10" max="10" width="11.5" bestFit="1" customWidth="1"/>
  </cols>
  <sheetData>
    <row r="2" spans="1:10" ht="18.7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.75">
      <c r="A3" s="1"/>
      <c r="B3" s="9"/>
      <c r="C3" s="9"/>
      <c r="D3" s="9"/>
      <c r="E3" s="9"/>
      <c r="F3" s="9"/>
      <c r="G3" s="9"/>
      <c r="H3" s="9"/>
      <c r="I3" s="11"/>
      <c r="J3" s="2" t="s">
        <v>0</v>
      </c>
    </row>
    <row r="4" spans="1:10" ht="18.75">
      <c r="A4" s="17" t="s">
        <v>1</v>
      </c>
      <c r="B4" s="18" t="s">
        <v>24</v>
      </c>
      <c r="C4" s="19"/>
      <c r="D4" s="19"/>
      <c r="E4" s="19"/>
      <c r="F4" s="19"/>
      <c r="G4" s="19"/>
      <c r="H4" s="19"/>
      <c r="I4" s="20"/>
      <c r="J4" s="21" t="s">
        <v>25</v>
      </c>
    </row>
    <row r="5" spans="1:10" ht="18.75">
      <c r="A5" s="22"/>
      <c r="B5" s="23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5"/>
    </row>
    <row r="6" spans="1:10" ht="18.75">
      <c r="A6" s="12" t="s">
        <v>12</v>
      </c>
      <c r="B6" s="15"/>
      <c r="C6" s="15"/>
      <c r="D6" s="15"/>
      <c r="E6" s="15"/>
      <c r="F6" s="15"/>
      <c r="G6" s="15"/>
      <c r="H6" s="15"/>
      <c r="I6" s="12"/>
      <c r="J6" s="12"/>
    </row>
    <row r="7" spans="1:10" ht="18.75">
      <c r="A7" s="3" t="s">
        <v>13</v>
      </c>
      <c r="B7" s="10">
        <v>64437.89</v>
      </c>
      <c r="C7" s="10">
        <v>258.18</v>
      </c>
      <c r="D7" s="10">
        <v>2496.9699999999998</v>
      </c>
      <c r="E7" s="10">
        <v>322.11</v>
      </c>
      <c r="F7" s="10">
        <v>6035.43</v>
      </c>
      <c r="G7" s="10">
        <v>1105443.69</v>
      </c>
      <c r="H7" s="10">
        <v>27705.279999999999</v>
      </c>
      <c r="I7" s="5">
        <f>SUM(B7:H7)</f>
        <v>1206699.55</v>
      </c>
      <c r="J7" s="5">
        <v>1117527.08</v>
      </c>
    </row>
    <row r="8" spans="1:10" ht="18.75">
      <c r="A8" s="3" t="s">
        <v>14</v>
      </c>
      <c r="B8" s="10">
        <v>16896.400000000001</v>
      </c>
      <c r="C8" s="10">
        <v>156.66</v>
      </c>
      <c r="D8" s="10">
        <v>740.92</v>
      </c>
      <c r="E8" s="10">
        <v>770.38</v>
      </c>
      <c r="F8" s="10">
        <v>1618.33</v>
      </c>
      <c r="G8" s="10">
        <v>111890.13</v>
      </c>
      <c r="H8" s="10">
        <v>1976</v>
      </c>
      <c r="I8" s="5">
        <f t="shared" ref="I8:I14" si="0">SUM(B8:H8)</f>
        <v>134048.82</v>
      </c>
      <c r="J8" s="5">
        <v>121492.13</v>
      </c>
    </row>
    <row r="9" spans="1:10" ht="18.75">
      <c r="A9" s="3" t="s">
        <v>15</v>
      </c>
      <c r="B9" s="10">
        <v>6462.44</v>
      </c>
      <c r="C9" s="10">
        <v>65.540000000000006</v>
      </c>
      <c r="D9" s="10">
        <v>311.26</v>
      </c>
      <c r="E9" s="10">
        <v>490.92</v>
      </c>
      <c r="F9" s="10">
        <v>871.57</v>
      </c>
      <c r="G9" s="10">
        <v>11060.33</v>
      </c>
      <c r="H9" s="10">
        <v>1192.1400000000001</v>
      </c>
      <c r="I9" s="5">
        <f t="shared" si="0"/>
        <v>20454.199999999997</v>
      </c>
      <c r="J9" s="5">
        <v>19223.55</v>
      </c>
    </row>
    <row r="10" spans="1:10" ht="18.75">
      <c r="A10" s="3" t="s">
        <v>16</v>
      </c>
      <c r="B10" s="10">
        <v>21.56</v>
      </c>
      <c r="C10" s="10">
        <v>0.06</v>
      </c>
      <c r="D10" s="10">
        <v>0.96</v>
      </c>
      <c r="E10" s="10">
        <v>1.21</v>
      </c>
      <c r="F10" s="10">
        <v>-5.12</v>
      </c>
      <c r="G10" s="10">
        <v>9855.93</v>
      </c>
      <c r="H10" s="10">
        <v>0.11</v>
      </c>
      <c r="I10" s="5">
        <f t="shared" si="0"/>
        <v>9874.7100000000009</v>
      </c>
      <c r="J10" s="5">
        <v>13370.58</v>
      </c>
    </row>
    <row r="11" spans="1:10" ht="18.75">
      <c r="A11" s="3" t="s">
        <v>17</v>
      </c>
      <c r="B11" s="10">
        <v>591.35</v>
      </c>
      <c r="C11" s="10"/>
      <c r="D11" s="10">
        <v>87.2</v>
      </c>
      <c r="E11" s="10">
        <v>123.96</v>
      </c>
      <c r="F11" s="10">
        <v>60.94</v>
      </c>
      <c r="G11" s="10">
        <v>56.14</v>
      </c>
      <c r="H11" s="10">
        <v>28.02</v>
      </c>
      <c r="I11" s="5">
        <f t="shared" si="0"/>
        <v>947.61</v>
      </c>
      <c r="J11" s="5">
        <v>723.60000000000014</v>
      </c>
    </row>
    <row r="12" spans="1:10" ht="18.75">
      <c r="A12" s="3" t="s">
        <v>18</v>
      </c>
      <c r="B12" s="10">
        <v>37.96</v>
      </c>
      <c r="C12" s="10">
        <v>0.56000000000000005</v>
      </c>
      <c r="D12" s="10">
        <v>1.64</v>
      </c>
      <c r="E12" s="10">
        <v>6.59</v>
      </c>
      <c r="F12" s="10">
        <v>11.79</v>
      </c>
      <c r="G12" s="10"/>
      <c r="H12" s="10">
        <v>7.54</v>
      </c>
      <c r="I12" s="5">
        <f t="shared" si="0"/>
        <v>66.08</v>
      </c>
      <c r="J12" s="5">
        <v>-1090.27</v>
      </c>
    </row>
    <row r="13" spans="1:10" ht="18.75">
      <c r="A13" s="5" t="s">
        <v>19</v>
      </c>
      <c r="B13" s="10">
        <v>-7788.22</v>
      </c>
      <c r="C13" s="10">
        <v>-432.82</v>
      </c>
      <c r="D13" s="10">
        <v>-501.59</v>
      </c>
      <c r="E13" s="10">
        <v>-4.3099999999999996</v>
      </c>
      <c r="F13" s="10">
        <v>-319.95</v>
      </c>
      <c r="G13" s="10">
        <v>-1371.39</v>
      </c>
      <c r="H13" s="10">
        <v>-18700.46</v>
      </c>
      <c r="I13" s="5">
        <f t="shared" si="0"/>
        <v>-29118.739999999998</v>
      </c>
      <c r="J13" s="5">
        <v>-25396.89</v>
      </c>
    </row>
    <row r="14" spans="1:10" ht="18.75">
      <c r="A14" s="3" t="s">
        <v>20</v>
      </c>
      <c r="B14" s="10">
        <v>5341.41</v>
      </c>
      <c r="C14" s="10">
        <v>34.770000000000003</v>
      </c>
      <c r="D14" s="10">
        <v>159.1</v>
      </c>
      <c r="E14" s="10">
        <v>136.19</v>
      </c>
      <c r="F14" s="10">
        <v>592.91</v>
      </c>
      <c r="G14" s="10">
        <v>90161.95</v>
      </c>
      <c r="H14" s="10">
        <v>1715.85</v>
      </c>
      <c r="I14" s="5">
        <f t="shared" si="0"/>
        <v>98142.180000000008</v>
      </c>
      <c r="J14" s="5">
        <v>90365.78</v>
      </c>
    </row>
    <row r="15" spans="1:10" ht="18.75">
      <c r="A15" s="13" t="s">
        <v>21</v>
      </c>
      <c r="B15" s="14">
        <v>86000.790000000023</v>
      </c>
      <c r="C15" s="14">
        <v>82.950000000000074</v>
      </c>
      <c r="D15" s="14">
        <v>3296.4599999999991</v>
      </c>
      <c r="E15" s="14">
        <v>1847.0500000000002</v>
      </c>
      <c r="F15" s="14">
        <v>8865.9</v>
      </c>
      <c r="G15" s="14">
        <v>1327096.7799999998</v>
      </c>
      <c r="H15" s="14">
        <v>13924.480000000001</v>
      </c>
      <c r="I15" s="14">
        <v>1441114.4100000001</v>
      </c>
      <c r="J15" s="14">
        <v>1336215.5600000003</v>
      </c>
    </row>
    <row r="16" spans="1:10" ht="18.75">
      <c r="A16" s="13" t="s">
        <v>22</v>
      </c>
      <c r="B16" s="14">
        <v>278028.7</v>
      </c>
      <c r="C16" s="14">
        <v>1163.6400000000001</v>
      </c>
      <c r="D16" s="14">
        <v>11978.009999999998</v>
      </c>
      <c r="E16" s="14">
        <v>2551.1800000000003</v>
      </c>
      <c r="F16" s="14">
        <v>21986.84</v>
      </c>
      <c r="G16" s="14">
        <v>2814602.76</v>
      </c>
      <c r="H16" s="14">
        <v>55479.9</v>
      </c>
      <c r="I16" s="14">
        <v>3185791.03</v>
      </c>
      <c r="J16" s="14">
        <v>2999527.1400000006</v>
      </c>
    </row>
    <row r="17" spans="1:10" ht="18.75">
      <c r="A17" s="3" t="s">
        <v>23</v>
      </c>
      <c r="B17" s="4">
        <v>6274.46</v>
      </c>
      <c r="C17" s="5">
        <v>18.53</v>
      </c>
      <c r="D17" s="4">
        <v>200.12</v>
      </c>
      <c r="E17" s="5">
        <v>-67.8</v>
      </c>
      <c r="F17" s="5">
        <v>-1516.68</v>
      </c>
      <c r="G17" s="4">
        <v>180125.05</v>
      </c>
      <c r="H17" s="4">
        <v>1230.2</v>
      </c>
      <c r="I17" s="4">
        <f>SUM(I16-J16)</f>
        <v>186263.8899999992</v>
      </c>
      <c r="J17" s="4">
        <v>197007.56000000052</v>
      </c>
    </row>
    <row r="18" spans="1:10" ht="18.75">
      <c r="A18" s="6" t="s">
        <v>10</v>
      </c>
      <c r="B18" s="8">
        <v>2.31</v>
      </c>
      <c r="C18" s="7">
        <v>1.62</v>
      </c>
      <c r="D18" s="8">
        <v>1.7</v>
      </c>
      <c r="E18" s="7">
        <v>-2.59</v>
      </c>
      <c r="F18" s="7">
        <v>-6.45</v>
      </c>
      <c r="G18" s="8">
        <v>6.84</v>
      </c>
      <c r="H18" s="8">
        <v>2.27</v>
      </c>
      <c r="I18" s="8">
        <f>SUM(I17/J16*100)</f>
        <v>6.2097751180874186</v>
      </c>
      <c r="J18" s="8">
        <v>7.029658647380459</v>
      </c>
    </row>
  </sheetData>
  <mergeCells count="4">
    <mergeCell ref="A4:A5"/>
    <mergeCell ref="B4:I4"/>
    <mergeCell ref="J4:J5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 phaduengpot</dc:creator>
  <cp:lastModifiedBy>kae phaduengpot</cp:lastModifiedBy>
  <dcterms:created xsi:type="dcterms:W3CDTF">2020-06-23T07:53:26Z</dcterms:created>
  <dcterms:modified xsi:type="dcterms:W3CDTF">2020-06-23T08:02:02Z</dcterms:modified>
</cp:coreProperties>
</file>