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tida.kul\Desktop\ข้อ1ลิ้นจี่\"/>
    </mc:Choice>
  </mc:AlternateContent>
  <bookViews>
    <workbookView xWindow="0" yWindow="0" windowWidth="19200" windowHeight="11640"/>
  </bookViews>
  <sheets>
    <sheet name="ลิ้นจี่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F30" i="1" s="1"/>
  <c r="I29" i="1"/>
  <c r="G28" i="1" s="1"/>
  <c r="I27" i="1"/>
  <c r="G26" i="1" s="1"/>
  <c r="I25" i="1"/>
  <c r="E24" i="1" s="1"/>
  <c r="I23" i="1"/>
  <c r="C22" i="1" s="1"/>
  <c r="I21" i="1"/>
  <c r="D20" i="1" s="1"/>
  <c r="I19" i="1"/>
  <c r="F18" i="1" s="1"/>
  <c r="I17" i="1"/>
  <c r="F16" i="1" s="1"/>
  <c r="I15" i="1"/>
  <c r="D14" i="1" s="1"/>
  <c r="I13" i="1"/>
  <c r="E12" i="1" s="1"/>
  <c r="F12" i="1"/>
  <c r="I11" i="1"/>
  <c r="F10" i="1" s="1"/>
  <c r="I4" i="1"/>
  <c r="E20" i="1" l="1"/>
  <c r="C12" i="1"/>
  <c r="E22" i="1"/>
  <c r="E30" i="1"/>
  <c r="D12" i="1"/>
  <c r="E14" i="1"/>
  <c r="D10" i="1"/>
  <c r="F14" i="1"/>
  <c r="C20" i="1"/>
  <c r="C30" i="1"/>
  <c r="E10" i="1"/>
  <c r="F20" i="1"/>
  <c r="F22" i="1"/>
  <c r="H26" i="1"/>
  <c r="C10" i="1"/>
  <c r="G16" i="1"/>
  <c r="D22" i="1"/>
  <c r="F24" i="1"/>
  <c r="D28" i="1"/>
  <c r="C18" i="1"/>
  <c r="C26" i="1"/>
  <c r="C28" i="1"/>
  <c r="D30" i="1"/>
  <c r="D16" i="1"/>
  <c r="E18" i="1"/>
  <c r="C24" i="1"/>
  <c r="E26" i="1"/>
  <c r="E28" i="1"/>
  <c r="C16" i="1"/>
  <c r="I16" i="1" s="1"/>
  <c r="D18" i="1"/>
  <c r="C14" i="1"/>
  <c r="E16" i="1"/>
  <c r="D24" i="1"/>
  <c r="F26" i="1"/>
  <c r="F28" i="1"/>
  <c r="D26" i="1"/>
  <c r="I22" i="1" l="1"/>
  <c r="I12" i="1"/>
  <c r="I14" i="1"/>
  <c r="I30" i="1"/>
  <c r="I20" i="1"/>
  <c r="I24" i="1"/>
  <c r="I10" i="1"/>
  <c r="I28" i="1"/>
  <c r="I26" i="1"/>
  <c r="I18" i="1"/>
</calcChain>
</file>

<file path=xl/sharedStrings.xml><?xml version="1.0" encoding="utf-8"?>
<sst xmlns="http://schemas.openxmlformats.org/spreadsheetml/2006/main" count="78" uniqueCount="33">
  <si>
    <t>ภาค/จังหวัด</t>
  </si>
  <si>
    <t>ปริมาณ</t>
  </si>
  <si>
    <t>มี.ค.</t>
  </si>
  <si>
    <t>เม.ย.</t>
  </si>
  <si>
    <t>พ.ค.</t>
  </si>
  <si>
    <t>มิ.ย.</t>
  </si>
  <si>
    <t>ก.ค.</t>
  </si>
  <si>
    <t>ส.ค.45</t>
  </si>
  <si>
    <t>ร้อยละ/ตัน</t>
  </si>
  <si>
    <t>รวมทั้งประเทศ</t>
  </si>
  <si>
    <t>ร้อยละ</t>
  </si>
  <si>
    <t>ภาคเหนือ</t>
  </si>
  <si>
    <t>ภาคตะวันออกเฉียงเหนือ</t>
  </si>
  <si>
    <t>ภาคกลาง</t>
  </si>
  <si>
    <t>เชียงราย</t>
  </si>
  <si>
    <t>พะเยา</t>
  </si>
  <si>
    <t>ลำปาง</t>
  </si>
  <si>
    <t>เชียงใหม่</t>
  </si>
  <si>
    <t>แม่ฮ่องสอน</t>
  </si>
  <si>
    <t>ตาก</t>
  </si>
  <si>
    <t>แพร่</t>
  </si>
  <si>
    <t>น่าน</t>
  </si>
  <si>
    <t>เพชรบูรณ์</t>
  </si>
  <si>
    <t>เลย</t>
  </si>
  <si>
    <t>อุดรธานี</t>
  </si>
  <si>
    <t>หนองคาย</t>
  </si>
  <si>
    <t>ชัยภูมิ</t>
  </si>
  <si>
    <t>นครราชสีมา</t>
  </si>
  <si>
    <t>ปราจีนบุรี</t>
  </si>
  <si>
    <t>จันทบุรี</t>
  </si>
  <si>
    <t>กาญจนบุรี</t>
  </si>
  <si>
    <t>ราชบุรี</t>
  </si>
  <si>
    <t>สมุทรสงคราม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</si>
</sst>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4"/>
      <color indexed="10"/>
      <name val="BrowalliaUPC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87" fontId="2" fillId="0" borderId="1" xfId="1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88" fontId="3" fillId="0" borderId="2" xfId="1" applyNumberFormat="1" applyFont="1" applyBorder="1"/>
    <xf numFmtId="187" fontId="2" fillId="0" borderId="4" xfId="1" applyFont="1" applyBorder="1"/>
    <xf numFmtId="0" fontId="3" fillId="0" borderId="4" xfId="0" applyFont="1" applyBorder="1" applyAlignment="1">
      <alignment horizontal="center"/>
    </xf>
    <xf numFmtId="188" fontId="3" fillId="0" borderId="4" xfId="1" applyNumberFormat="1" applyFont="1" applyBorder="1"/>
    <xf numFmtId="0" fontId="2" fillId="0" borderId="4" xfId="0" applyFont="1" applyBorder="1"/>
    <xf numFmtId="43" fontId="2" fillId="0" borderId="4" xfId="1" applyNumberFormat="1" applyFont="1" applyBorder="1"/>
    <xf numFmtId="187" fontId="3" fillId="0" borderId="4" xfId="1" applyFont="1" applyBorder="1"/>
    <xf numFmtId="0" fontId="2" fillId="0" borderId="2" xfId="0" applyFont="1" applyBorder="1"/>
    <xf numFmtId="187" fontId="4" fillId="0" borderId="4" xfId="1" applyFont="1" applyBorder="1"/>
    <xf numFmtId="0" fontId="2" fillId="0" borderId="1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XFD1"/>
    </sheetView>
  </sheetViews>
  <sheetFormatPr defaultRowHeight="14.25" x14ac:dyDescent="0.2"/>
  <sheetData>
    <row r="1" spans="1:9" ht="21" x14ac:dyDescent="0.45">
      <c r="A1" s="19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21" x14ac:dyDescent="0.45">
      <c r="A2" s="5" t="s">
        <v>9</v>
      </c>
      <c r="B2" s="6" t="s">
        <v>10</v>
      </c>
      <c r="C2" s="7">
        <v>0.77</v>
      </c>
      <c r="D2" s="7">
        <v>29.06</v>
      </c>
      <c r="E2" s="7">
        <v>57.04</v>
      </c>
      <c r="F2" s="7">
        <v>12.74</v>
      </c>
      <c r="G2" s="7">
        <v>0.39</v>
      </c>
      <c r="H2" s="7">
        <v>0</v>
      </c>
      <c r="I2" s="7">
        <v>100</v>
      </c>
    </row>
    <row r="3" spans="1:9" ht="21" x14ac:dyDescent="0.45">
      <c r="A3" s="8"/>
      <c r="B3" s="9" t="s">
        <v>1</v>
      </c>
      <c r="C3" s="10">
        <v>634</v>
      </c>
      <c r="D3" s="10">
        <v>24065</v>
      </c>
      <c r="E3" s="10">
        <v>47236</v>
      </c>
      <c r="F3" s="10">
        <v>10550</v>
      </c>
      <c r="G3" s="10">
        <v>323</v>
      </c>
      <c r="H3" s="10">
        <v>0</v>
      </c>
      <c r="I3" s="10">
        <v>82808</v>
      </c>
    </row>
    <row r="4" spans="1:9" ht="21" x14ac:dyDescent="0.45">
      <c r="A4" s="5" t="s">
        <v>11</v>
      </c>
      <c r="B4" s="6" t="s">
        <v>10</v>
      </c>
      <c r="C4" s="7">
        <v>0</v>
      </c>
      <c r="D4" s="7">
        <v>25.49</v>
      </c>
      <c r="E4" s="7">
        <v>60.48</v>
      </c>
      <c r="F4" s="7">
        <v>13.58</v>
      </c>
      <c r="G4" s="7">
        <v>0.45</v>
      </c>
      <c r="H4" s="7">
        <v>0</v>
      </c>
      <c r="I4" s="11">
        <f>SUM(C4:G4)</f>
        <v>100</v>
      </c>
    </row>
    <row r="5" spans="1:9" ht="21" x14ac:dyDescent="0.45">
      <c r="A5" s="5"/>
      <c r="B5" s="12" t="s">
        <v>1</v>
      </c>
      <c r="C5" s="13">
        <v>0</v>
      </c>
      <c r="D5" s="13">
        <v>18524</v>
      </c>
      <c r="E5" s="13">
        <v>43951</v>
      </c>
      <c r="F5" s="13">
        <v>9870</v>
      </c>
      <c r="G5" s="13">
        <v>323</v>
      </c>
      <c r="H5" s="13">
        <v>0</v>
      </c>
      <c r="I5" s="13">
        <v>72668</v>
      </c>
    </row>
    <row r="6" spans="1:9" ht="21" x14ac:dyDescent="0.45">
      <c r="A6" s="5" t="s">
        <v>12</v>
      </c>
      <c r="B6" s="6" t="s">
        <v>10</v>
      </c>
      <c r="C6" s="11">
        <v>0.68</v>
      </c>
      <c r="D6" s="11">
        <v>11.23</v>
      </c>
      <c r="E6" s="11">
        <v>70.209999999999994</v>
      </c>
      <c r="F6" s="11">
        <v>17.88</v>
      </c>
      <c r="G6" s="11">
        <v>0</v>
      </c>
      <c r="H6" s="11">
        <v>0</v>
      </c>
      <c r="I6" s="11">
        <v>100</v>
      </c>
    </row>
    <row r="7" spans="1:9" ht="21" x14ac:dyDescent="0.45">
      <c r="A7" s="5"/>
      <c r="B7" s="12" t="s">
        <v>1</v>
      </c>
      <c r="C7" s="13">
        <v>15</v>
      </c>
      <c r="D7" s="13">
        <v>248</v>
      </c>
      <c r="E7" s="13">
        <v>1551</v>
      </c>
      <c r="F7" s="13">
        <v>395</v>
      </c>
      <c r="G7" s="13">
        <v>0</v>
      </c>
      <c r="H7" s="13">
        <v>0</v>
      </c>
      <c r="I7" s="13">
        <v>2209</v>
      </c>
    </row>
    <row r="8" spans="1:9" ht="21" x14ac:dyDescent="0.45">
      <c r="A8" s="5" t="s">
        <v>13</v>
      </c>
      <c r="B8" s="6" t="s">
        <v>10</v>
      </c>
      <c r="C8" s="11">
        <v>7.81</v>
      </c>
      <c r="D8" s="11">
        <v>66.739999999999995</v>
      </c>
      <c r="E8" s="11">
        <v>21.86</v>
      </c>
      <c r="F8" s="11">
        <v>3.59</v>
      </c>
      <c r="G8" s="11">
        <v>0</v>
      </c>
      <c r="H8" s="11">
        <v>0</v>
      </c>
      <c r="I8" s="11">
        <v>100</v>
      </c>
    </row>
    <row r="9" spans="1:9" ht="21" x14ac:dyDescent="0.45">
      <c r="A9" s="2"/>
      <c r="B9" s="9" t="s">
        <v>1</v>
      </c>
      <c r="C9" s="10">
        <v>619</v>
      </c>
      <c r="D9" s="10">
        <v>5293</v>
      </c>
      <c r="E9" s="10">
        <v>1734</v>
      </c>
      <c r="F9" s="10">
        <v>285</v>
      </c>
      <c r="G9" s="10">
        <v>0</v>
      </c>
      <c r="H9" s="10">
        <v>0</v>
      </c>
      <c r="I9" s="10">
        <v>7931</v>
      </c>
    </row>
    <row r="10" spans="1:9" ht="21" x14ac:dyDescent="0.45">
      <c r="A10" s="14" t="s">
        <v>14</v>
      </c>
      <c r="B10" s="6" t="s">
        <v>10</v>
      </c>
      <c r="C10" s="11">
        <f>ROUND((C11/$I11)*100,2)</f>
        <v>0</v>
      </c>
      <c r="D10" s="11">
        <f>ROUND((D11/$I11)*100,2)</f>
        <v>29.75</v>
      </c>
      <c r="E10" s="11">
        <f>ROUND((E11/$I11)*100,2)</f>
        <v>61.35</v>
      </c>
      <c r="F10" s="11">
        <f>ROUND((F11/$I11)*100,2)</f>
        <v>8.9</v>
      </c>
      <c r="G10" s="11">
        <v>0</v>
      </c>
      <c r="H10" s="11">
        <v>0</v>
      </c>
      <c r="I10" s="11">
        <f t="shared" ref="I10:I31" si="0">SUM(C10:H10)</f>
        <v>100</v>
      </c>
    </row>
    <row r="11" spans="1:9" ht="21" x14ac:dyDescent="0.45">
      <c r="A11" s="14"/>
      <c r="B11" s="12" t="s">
        <v>1</v>
      </c>
      <c r="C11" s="13">
        <v>0</v>
      </c>
      <c r="D11" s="13">
        <v>5430</v>
      </c>
      <c r="E11" s="13">
        <v>11197</v>
      </c>
      <c r="F11" s="13">
        <v>1625</v>
      </c>
      <c r="G11" s="13">
        <v>0</v>
      </c>
      <c r="H11" s="13">
        <v>0</v>
      </c>
      <c r="I11" s="13">
        <f t="shared" si="0"/>
        <v>18252</v>
      </c>
    </row>
    <row r="12" spans="1:9" ht="21" x14ac:dyDescent="0.45">
      <c r="A12" s="14" t="s">
        <v>15</v>
      </c>
      <c r="B12" s="6" t="s">
        <v>10</v>
      </c>
      <c r="C12" s="11">
        <f>ROUND((C13/$I13)*100,2)</f>
        <v>0</v>
      </c>
      <c r="D12" s="11">
        <f>ROUND((D13/$I13)*100,2)</f>
        <v>32.25</v>
      </c>
      <c r="E12" s="11">
        <f>ROUND((E13/$I13)*100,2)</f>
        <v>52.65</v>
      </c>
      <c r="F12" s="11">
        <f>ROUND((F13/$I13)*100,2)</f>
        <v>15.1</v>
      </c>
      <c r="G12" s="11">
        <v>0</v>
      </c>
      <c r="H12" s="11">
        <v>0</v>
      </c>
      <c r="I12" s="15">
        <f t="shared" si="0"/>
        <v>100</v>
      </c>
    </row>
    <row r="13" spans="1:9" ht="21" x14ac:dyDescent="0.45">
      <c r="A13" s="14"/>
      <c r="B13" s="12" t="s">
        <v>1</v>
      </c>
      <c r="C13" s="13"/>
      <c r="D13" s="13">
        <v>4675</v>
      </c>
      <c r="E13" s="13">
        <v>7632</v>
      </c>
      <c r="F13" s="13">
        <v>2189</v>
      </c>
      <c r="G13" s="13">
        <v>0</v>
      </c>
      <c r="H13" s="13">
        <v>0</v>
      </c>
      <c r="I13" s="13">
        <f t="shared" si="0"/>
        <v>14496</v>
      </c>
    </row>
    <row r="14" spans="1:9" ht="21" x14ac:dyDescent="0.45">
      <c r="A14" s="14" t="s">
        <v>16</v>
      </c>
      <c r="B14" s="6" t="s">
        <v>10</v>
      </c>
      <c r="C14" s="11">
        <f>ROUND((C15/$I15)*100,2)</f>
        <v>0</v>
      </c>
      <c r="D14" s="11">
        <f>ROUND((D15/$I15)*100,2)</f>
        <v>0</v>
      </c>
      <c r="E14" s="11">
        <f>ROUND((E15/$I15)*100,2)</f>
        <v>86.83</v>
      </c>
      <c r="F14" s="11">
        <f>ROUND((F15/$I15)*100,2)</f>
        <v>13.17</v>
      </c>
      <c r="G14" s="11">
        <v>0</v>
      </c>
      <c r="H14" s="11">
        <v>0</v>
      </c>
      <c r="I14" s="11">
        <f t="shared" si="0"/>
        <v>100</v>
      </c>
    </row>
    <row r="15" spans="1:9" ht="21" x14ac:dyDescent="0.45">
      <c r="A15" s="14"/>
      <c r="B15" s="12" t="s">
        <v>1</v>
      </c>
      <c r="C15" s="13">
        <v>0</v>
      </c>
      <c r="D15" s="13">
        <v>0</v>
      </c>
      <c r="E15" s="13">
        <v>633</v>
      </c>
      <c r="F15" s="13">
        <v>96</v>
      </c>
      <c r="G15" s="13">
        <v>0</v>
      </c>
      <c r="H15" s="13">
        <v>0</v>
      </c>
      <c r="I15" s="13">
        <f t="shared" si="0"/>
        <v>729</v>
      </c>
    </row>
    <row r="16" spans="1:9" ht="21" x14ac:dyDescent="0.45">
      <c r="A16" s="14" t="s">
        <v>17</v>
      </c>
      <c r="B16" s="6" t="s">
        <v>10</v>
      </c>
      <c r="C16" s="11">
        <f>ROUND((C17/$I17)*100,2)</f>
        <v>0</v>
      </c>
      <c r="D16" s="18">
        <f>ROUND((D17/$I17)*100,2)-0.01</f>
        <v>24.869999999999997</v>
      </c>
      <c r="E16" s="11">
        <f>ROUND((E17/$I17)*100,2)</f>
        <v>54.5</v>
      </c>
      <c r="F16" s="11">
        <f>ROUND((F17/$I17)*100,2)</f>
        <v>19.47</v>
      </c>
      <c r="G16" s="11">
        <f>ROUND((G17/$I17)*100,2)</f>
        <v>1.1599999999999999</v>
      </c>
      <c r="H16" s="11">
        <v>0</v>
      </c>
      <c r="I16" s="11">
        <f t="shared" si="0"/>
        <v>100</v>
      </c>
    </row>
    <row r="17" spans="1:9" ht="21" x14ac:dyDescent="0.45">
      <c r="A17" s="14"/>
      <c r="B17" s="12" t="s">
        <v>1</v>
      </c>
      <c r="C17" s="13">
        <v>0</v>
      </c>
      <c r="D17" s="13">
        <v>6946</v>
      </c>
      <c r="E17" s="13">
        <v>15217</v>
      </c>
      <c r="F17" s="13">
        <v>5436</v>
      </c>
      <c r="G17" s="13">
        <v>323</v>
      </c>
      <c r="H17" s="13">
        <v>0</v>
      </c>
      <c r="I17" s="13">
        <f t="shared" si="0"/>
        <v>27922</v>
      </c>
    </row>
    <row r="18" spans="1:9" ht="21" x14ac:dyDescent="0.45">
      <c r="A18" s="14" t="s">
        <v>18</v>
      </c>
      <c r="B18" s="6" t="s">
        <v>10</v>
      </c>
      <c r="C18" s="11">
        <f>ROUND((C19/$I19)*100,2)</f>
        <v>0</v>
      </c>
      <c r="D18" s="11">
        <f>ROUND((D19/$I19)*100,2)</f>
        <v>8.2799999999999994</v>
      </c>
      <c r="E18" s="18">
        <f>ROUND((E19/$I19)*100,2)-0.01</f>
        <v>83.55</v>
      </c>
      <c r="F18" s="11">
        <f>ROUND((F19/$I19)*100,2)</f>
        <v>8.17</v>
      </c>
      <c r="G18" s="11">
        <v>0</v>
      </c>
      <c r="H18" s="11">
        <v>0</v>
      </c>
      <c r="I18" s="11">
        <f t="shared" si="0"/>
        <v>100</v>
      </c>
    </row>
    <row r="19" spans="1:9" ht="21" x14ac:dyDescent="0.45">
      <c r="A19" s="14"/>
      <c r="B19" s="12" t="s">
        <v>1</v>
      </c>
      <c r="C19" s="13">
        <v>0</v>
      </c>
      <c r="D19" s="13">
        <v>74</v>
      </c>
      <c r="E19" s="13">
        <v>747</v>
      </c>
      <c r="F19" s="13">
        <v>73</v>
      </c>
      <c r="G19" s="13">
        <v>0</v>
      </c>
      <c r="H19" s="13">
        <v>0</v>
      </c>
      <c r="I19" s="13">
        <f t="shared" si="0"/>
        <v>894</v>
      </c>
    </row>
    <row r="20" spans="1:9" ht="21" x14ac:dyDescent="0.45">
      <c r="A20" s="14" t="s">
        <v>19</v>
      </c>
      <c r="B20" s="6" t="s">
        <v>10</v>
      </c>
      <c r="C20" s="11">
        <f>ROUND((C21/$I21)*100,2)</f>
        <v>0</v>
      </c>
      <c r="D20" s="11">
        <f>ROUND((D21/$I21)*100,2)</f>
        <v>17.86</v>
      </c>
      <c r="E20" s="11">
        <f>ROUND((E21/$I21)*100,2)</f>
        <v>82.14</v>
      </c>
      <c r="F20" s="11">
        <f>ROUND((F21/$I21)*100,2)</f>
        <v>0</v>
      </c>
      <c r="G20" s="11">
        <v>0</v>
      </c>
      <c r="H20" s="11">
        <v>0</v>
      </c>
      <c r="I20" s="11">
        <f t="shared" si="0"/>
        <v>100</v>
      </c>
    </row>
    <row r="21" spans="1:9" ht="21" x14ac:dyDescent="0.45">
      <c r="A21" s="14"/>
      <c r="B21" s="12" t="s">
        <v>1</v>
      </c>
      <c r="C21" s="13">
        <v>0</v>
      </c>
      <c r="D21" s="13">
        <v>5</v>
      </c>
      <c r="E21" s="13">
        <v>23</v>
      </c>
      <c r="F21" s="13">
        <v>0</v>
      </c>
      <c r="G21" s="13">
        <v>0</v>
      </c>
      <c r="H21" s="13">
        <v>0</v>
      </c>
      <c r="I21" s="13">
        <f t="shared" si="0"/>
        <v>28</v>
      </c>
    </row>
    <row r="22" spans="1:9" ht="21" x14ac:dyDescent="0.45">
      <c r="A22" s="14" t="s">
        <v>20</v>
      </c>
      <c r="B22" s="6" t="s">
        <v>10</v>
      </c>
      <c r="C22" s="11">
        <f>ROUND((C23/$I23)*100,2)</f>
        <v>0</v>
      </c>
      <c r="D22" s="11">
        <f>ROUND((D23/$I23)*100,2)</f>
        <v>35.840000000000003</v>
      </c>
      <c r="E22" s="11">
        <f>ROUND((E23/$I23)*100,2)</f>
        <v>61.06</v>
      </c>
      <c r="F22" s="11">
        <f>ROUND((F23/$I23)*100,2)</f>
        <v>3.1</v>
      </c>
      <c r="G22" s="11">
        <v>0</v>
      </c>
      <c r="H22" s="11">
        <v>0</v>
      </c>
      <c r="I22" s="15">
        <f t="shared" si="0"/>
        <v>100</v>
      </c>
    </row>
    <row r="23" spans="1:9" ht="21" x14ac:dyDescent="0.45">
      <c r="A23" s="14"/>
      <c r="B23" s="12" t="s">
        <v>1</v>
      </c>
      <c r="C23" s="13">
        <v>0</v>
      </c>
      <c r="D23" s="13">
        <v>81</v>
      </c>
      <c r="E23" s="13">
        <v>138</v>
      </c>
      <c r="F23" s="13">
        <v>7</v>
      </c>
      <c r="G23" s="13">
        <v>0</v>
      </c>
      <c r="H23" s="13">
        <v>0</v>
      </c>
      <c r="I23" s="13">
        <f t="shared" si="0"/>
        <v>226</v>
      </c>
    </row>
    <row r="24" spans="1:9" ht="21" x14ac:dyDescent="0.45">
      <c r="A24" s="14" t="s">
        <v>21</v>
      </c>
      <c r="B24" s="6" t="s">
        <v>10</v>
      </c>
      <c r="C24" s="11">
        <f>ROUND((C25/$I25)*100,2)</f>
        <v>0</v>
      </c>
      <c r="D24" s="11">
        <f>ROUND((D25/$I25)*100,2)</f>
        <v>13.64</v>
      </c>
      <c r="E24" s="11">
        <f>ROUND((E25/$I25)*100,2)</f>
        <v>85.19</v>
      </c>
      <c r="F24" s="11">
        <f>ROUND((F25/$I25)*100,2)</f>
        <v>1.17</v>
      </c>
      <c r="G24" s="11">
        <v>0</v>
      </c>
      <c r="H24" s="11">
        <v>0</v>
      </c>
      <c r="I24" s="11">
        <f t="shared" si="0"/>
        <v>100</v>
      </c>
    </row>
    <row r="25" spans="1:9" ht="21" x14ac:dyDescent="0.45">
      <c r="A25" s="14"/>
      <c r="B25" s="12" t="s">
        <v>1</v>
      </c>
      <c r="C25" s="13">
        <v>0</v>
      </c>
      <c r="D25" s="13">
        <v>1307</v>
      </c>
      <c r="E25" s="13">
        <v>8162</v>
      </c>
      <c r="F25" s="13">
        <v>112</v>
      </c>
      <c r="G25" s="13">
        <v>0</v>
      </c>
      <c r="H25" s="13">
        <v>0</v>
      </c>
      <c r="I25" s="13">
        <f t="shared" si="0"/>
        <v>9581</v>
      </c>
    </row>
    <row r="26" spans="1:9" ht="21" x14ac:dyDescent="0.45">
      <c r="A26" s="14" t="s">
        <v>22</v>
      </c>
      <c r="B26" s="6" t="s">
        <v>10</v>
      </c>
      <c r="C26" s="11">
        <f t="shared" ref="C26:H26" si="1">ROUND((C27/$I27)*100,2)</f>
        <v>0</v>
      </c>
      <c r="D26" s="11">
        <f t="shared" si="1"/>
        <v>1.1100000000000001</v>
      </c>
      <c r="E26" s="11">
        <f t="shared" si="1"/>
        <v>37.409999999999997</v>
      </c>
      <c r="F26" s="11">
        <f t="shared" si="1"/>
        <v>61.48</v>
      </c>
      <c r="G26" s="11">
        <f t="shared" si="1"/>
        <v>0</v>
      </c>
      <c r="H26" s="11">
        <f t="shared" si="1"/>
        <v>0</v>
      </c>
      <c r="I26" s="11">
        <f t="shared" si="0"/>
        <v>100</v>
      </c>
    </row>
    <row r="27" spans="1:9" ht="21" x14ac:dyDescent="0.45">
      <c r="A27" s="14"/>
      <c r="B27" s="12" t="s">
        <v>1</v>
      </c>
      <c r="C27" s="13">
        <v>0</v>
      </c>
      <c r="D27" s="13">
        <v>6</v>
      </c>
      <c r="E27" s="13">
        <v>202</v>
      </c>
      <c r="F27" s="13">
        <v>332</v>
      </c>
      <c r="G27" s="13">
        <v>0</v>
      </c>
      <c r="H27" s="13">
        <v>0</v>
      </c>
      <c r="I27" s="13">
        <f t="shared" si="0"/>
        <v>540</v>
      </c>
    </row>
    <row r="28" spans="1:9" ht="21" x14ac:dyDescent="0.45">
      <c r="A28" s="14" t="s">
        <v>23</v>
      </c>
      <c r="B28" s="6" t="s">
        <v>10</v>
      </c>
      <c r="C28" s="11">
        <f>ROUND((C29/$I29)*100,2)</f>
        <v>0</v>
      </c>
      <c r="D28" s="11">
        <f>ROUND((D29/$I29)*100,2)</f>
        <v>10.75</v>
      </c>
      <c r="E28" s="11">
        <f>ROUND((E29/$I29)*100,2)</f>
        <v>75.680000000000007</v>
      </c>
      <c r="F28" s="11">
        <f>ROUND((F29/$I29)*100,2)</f>
        <v>13.57</v>
      </c>
      <c r="G28" s="11">
        <f>ROUND((G29/$I29)*100,2)</f>
        <v>0</v>
      </c>
      <c r="H28" s="11">
        <v>0</v>
      </c>
      <c r="I28" s="11">
        <f t="shared" si="0"/>
        <v>100</v>
      </c>
    </row>
    <row r="29" spans="1:9" ht="21" x14ac:dyDescent="0.45">
      <c r="A29" s="14"/>
      <c r="B29" s="12" t="s">
        <v>1</v>
      </c>
      <c r="C29" s="13">
        <v>0</v>
      </c>
      <c r="D29" s="13">
        <v>183</v>
      </c>
      <c r="E29" s="13">
        <v>1288</v>
      </c>
      <c r="F29" s="13">
        <v>231</v>
      </c>
      <c r="G29" s="16">
        <v>0</v>
      </c>
      <c r="H29" s="13">
        <v>0</v>
      </c>
      <c r="I29" s="13">
        <f t="shared" si="0"/>
        <v>1702</v>
      </c>
    </row>
    <row r="30" spans="1:9" ht="21" x14ac:dyDescent="0.45">
      <c r="A30" s="14" t="s">
        <v>24</v>
      </c>
      <c r="B30" s="6" t="s">
        <v>10</v>
      </c>
      <c r="C30" s="11">
        <f>ROUND((C31/$I31)*100,2)</f>
        <v>0</v>
      </c>
      <c r="D30" s="11">
        <f>ROUND((D31/$I31)*100,2)</f>
        <v>42.86</v>
      </c>
      <c r="E30" s="11">
        <f>ROUND((E31/$I31)*100,2)</f>
        <v>57.14</v>
      </c>
      <c r="F30" s="11">
        <f>ROUND((F31/$I31)*100,2)</f>
        <v>0</v>
      </c>
      <c r="G30" s="11">
        <v>0</v>
      </c>
      <c r="H30" s="11">
        <v>0</v>
      </c>
      <c r="I30" s="11">
        <f t="shared" si="0"/>
        <v>100</v>
      </c>
    </row>
    <row r="31" spans="1:9" ht="21" x14ac:dyDescent="0.45">
      <c r="A31" s="14"/>
      <c r="B31" s="12" t="s">
        <v>1</v>
      </c>
      <c r="C31" s="13">
        <v>0</v>
      </c>
      <c r="D31" s="13">
        <v>3</v>
      </c>
      <c r="E31" s="13">
        <v>4</v>
      </c>
      <c r="F31" s="13">
        <v>0</v>
      </c>
      <c r="G31" s="13">
        <v>0</v>
      </c>
      <c r="H31" s="13">
        <v>0</v>
      </c>
      <c r="I31" s="13">
        <f t="shared" si="0"/>
        <v>7</v>
      </c>
    </row>
    <row r="32" spans="1:9" ht="21" x14ac:dyDescent="0.45">
      <c r="A32" s="14" t="s">
        <v>25</v>
      </c>
      <c r="B32" s="6" t="s">
        <v>10</v>
      </c>
      <c r="C32" s="11">
        <v>0</v>
      </c>
      <c r="D32" s="11">
        <v>11.11</v>
      </c>
      <c r="E32" s="11">
        <v>55.56</v>
      </c>
      <c r="F32" s="11">
        <v>33.33</v>
      </c>
      <c r="G32" s="11">
        <v>0</v>
      </c>
      <c r="H32" s="11"/>
      <c r="I32" s="11">
        <v>0</v>
      </c>
    </row>
    <row r="33" spans="1:9" ht="21" x14ac:dyDescent="0.45">
      <c r="A33" s="14"/>
      <c r="B33" s="12" t="s">
        <v>1</v>
      </c>
      <c r="C33" s="13">
        <v>0</v>
      </c>
      <c r="D33" s="13">
        <v>2</v>
      </c>
      <c r="E33" s="13">
        <v>10</v>
      </c>
      <c r="F33" s="13">
        <v>6</v>
      </c>
      <c r="G33" s="13">
        <v>0</v>
      </c>
      <c r="H33" s="13"/>
      <c r="I33" s="13">
        <v>0</v>
      </c>
    </row>
    <row r="34" spans="1:9" ht="21" x14ac:dyDescent="0.45">
      <c r="A34" s="14" t="s">
        <v>26</v>
      </c>
      <c r="B34" s="6" t="s">
        <v>10</v>
      </c>
      <c r="C34" s="11">
        <v>6.71</v>
      </c>
      <c r="D34" s="11">
        <v>14.77</v>
      </c>
      <c r="E34" s="11">
        <v>30.2</v>
      </c>
      <c r="F34" s="11">
        <v>48.32</v>
      </c>
      <c r="G34" s="11">
        <v>0</v>
      </c>
      <c r="H34" s="11"/>
      <c r="I34" s="11">
        <v>0</v>
      </c>
    </row>
    <row r="35" spans="1:9" ht="21" x14ac:dyDescent="0.45">
      <c r="A35" s="14"/>
      <c r="B35" s="12" t="s">
        <v>1</v>
      </c>
      <c r="C35" s="13">
        <v>10</v>
      </c>
      <c r="D35" s="13">
        <v>22</v>
      </c>
      <c r="E35" s="13">
        <v>45</v>
      </c>
      <c r="F35" s="13">
        <v>72</v>
      </c>
      <c r="G35" s="13">
        <v>0</v>
      </c>
      <c r="H35" s="13">
        <v>0</v>
      </c>
      <c r="I35" s="13">
        <v>0</v>
      </c>
    </row>
    <row r="36" spans="1:9" ht="21" x14ac:dyDescent="0.45">
      <c r="A36" s="14" t="s">
        <v>27</v>
      </c>
      <c r="B36" s="6" t="s">
        <v>10</v>
      </c>
      <c r="C36" s="11">
        <v>1.5</v>
      </c>
      <c r="D36" s="11">
        <v>11.41</v>
      </c>
      <c r="E36" s="11">
        <v>61.26</v>
      </c>
      <c r="F36" s="11">
        <v>25.83</v>
      </c>
      <c r="G36" s="11">
        <v>0</v>
      </c>
      <c r="H36" s="11"/>
      <c r="I36" s="11">
        <v>0</v>
      </c>
    </row>
    <row r="37" spans="1:9" ht="21" x14ac:dyDescent="0.45">
      <c r="A37" s="14"/>
      <c r="B37" s="12" t="s">
        <v>1</v>
      </c>
      <c r="C37" s="16">
        <v>5</v>
      </c>
      <c r="D37" s="16">
        <v>38</v>
      </c>
      <c r="E37" s="13">
        <v>204</v>
      </c>
      <c r="F37" s="13">
        <v>86</v>
      </c>
      <c r="G37" s="13">
        <v>0</v>
      </c>
      <c r="H37" s="13">
        <v>0</v>
      </c>
      <c r="I37" s="13">
        <v>0</v>
      </c>
    </row>
    <row r="38" spans="1:9" ht="21" x14ac:dyDescent="0.45">
      <c r="A38" s="14" t="s">
        <v>28</v>
      </c>
      <c r="B38" s="6" t="s">
        <v>10</v>
      </c>
      <c r="C38" s="11">
        <v>0</v>
      </c>
      <c r="D38" s="11">
        <v>45.45</v>
      </c>
      <c r="E38" s="11">
        <v>54.55</v>
      </c>
      <c r="F38" s="11">
        <v>0</v>
      </c>
      <c r="G38" s="11">
        <v>0</v>
      </c>
      <c r="H38" s="11"/>
      <c r="I38" s="11">
        <v>0</v>
      </c>
    </row>
    <row r="39" spans="1:9" ht="21" x14ac:dyDescent="0.45">
      <c r="A39" s="14"/>
      <c r="B39" s="12" t="s">
        <v>1</v>
      </c>
      <c r="C39" s="13">
        <v>0</v>
      </c>
      <c r="D39" s="13">
        <v>5</v>
      </c>
      <c r="E39" s="13">
        <v>6</v>
      </c>
      <c r="F39" s="13">
        <v>0</v>
      </c>
      <c r="G39" s="13">
        <v>0</v>
      </c>
      <c r="H39" s="13"/>
      <c r="I39" s="13">
        <v>0</v>
      </c>
    </row>
    <row r="40" spans="1:9" ht="21" x14ac:dyDescent="0.45">
      <c r="A40" s="14" t="s">
        <v>29</v>
      </c>
      <c r="B40" s="6" t="s">
        <v>10</v>
      </c>
      <c r="C40" s="11">
        <v>1.26</v>
      </c>
      <c r="D40" s="11">
        <v>27.97</v>
      </c>
      <c r="E40" s="11">
        <v>57.48</v>
      </c>
      <c r="F40" s="11">
        <v>13.29</v>
      </c>
      <c r="G40" s="11">
        <v>0</v>
      </c>
      <c r="H40" s="11"/>
      <c r="I40" s="11">
        <v>0</v>
      </c>
    </row>
    <row r="41" spans="1:9" ht="21" x14ac:dyDescent="0.45">
      <c r="A41" s="14"/>
      <c r="B41" s="12" t="s">
        <v>1</v>
      </c>
      <c r="C41" s="13">
        <v>27</v>
      </c>
      <c r="D41" s="13">
        <v>600</v>
      </c>
      <c r="E41" s="13">
        <v>1233</v>
      </c>
      <c r="F41" s="13">
        <v>285</v>
      </c>
      <c r="G41" s="13">
        <v>0</v>
      </c>
      <c r="H41" s="13"/>
      <c r="I41" s="13">
        <v>0</v>
      </c>
    </row>
    <row r="42" spans="1:9" ht="21" x14ac:dyDescent="0.45">
      <c r="A42" s="14" t="s">
        <v>30</v>
      </c>
      <c r="B42" s="6" t="s">
        <v>10</v>
      </c>
      <c r="C42" s="11">
        <v>0</v>
      </c>
      <c r="D42" s="11">
        <v>48.78</v>
      </c>
      <c r="E42" s="11">
        <v>51.22</v>
      </c>
      <c r="F42" s="11">
        <v>0</v>
      </c>
      <c r="G42" s="11">
        <v>0</v>
      </c>
      <c r="H42" s="11"/>
      <c r="I42" s="11">
        <v>0</v>
      </c>
    </row>
    <row r="43" spans="1:9" ht="21" x14ac:dyDescent="0.45">
      <c r="A43" s="14"/>
      <c r="B43" s="12" t="s">
        <v>1</v>
      </c>
      <c r="C43" s="13">
        <v>0</v>
      </c>
      <c r="D43" s="13">
        <v>40</v>
      </c>
      <c r="E43" s="13">
        <v>42</v>
      </c>
      <c r="F43" s="13">
        <v>0</v>
      </c>
      <c r="G43" s="13">
        <v>0</v>
      </c>
      <c r="H43" s="13">
        <v>0</v>
      </c>
      <c r="I43" s="13">
        <v>0</v>
      </c>
    </row>
    <row r="44" spans="1:9" ht="21" x14ac:dyDescent="0.45">
      <c r="A44" s="14" t="s">
        <v>31</v>
      </c>
      <c r="B44" s="6" t="s">
        <v>10</v>
      </c>
      <c r="C44" s="11">
        <v>10.42</v>
      </c>
      <c r="D44" s="11">
        <v>60.41</v>
      </c>
      <c r="E44" s="11">
        <v>29.17</v>
      </c>
      <c r="F44" s="11">
        <v>0</v>
      </c>
      <c r="G44" s="11">
        <v>0</v>
      </c>
      <c r="H44" s="11"/>
      <c r="I44" s="11">
        <v>0</v>
      </c>
    </row>
    <row r="45" spans="1:9" ht="21" x14ac:dyDescent="0.45">
      <c r="A45" s="14"/>
      <c r="B45" s="12" t="s">
        <v>1</v>
      </c>
      <c r="C45" s="13">
        <v>5</v>
      </c>
      <c r="D45" s="13">
        <v>29</v>
      </c>
      <c r="E45" s="13">
        <v>14</v>
      </c>
      <c r="F45" s="13">
        <v>0</v>
      </c>
      <c r="G45" s="13">
        <v>0</v>
      </c>
      <c r="H45" s="13"/>
      <c r="I45" s="13">
        <v>0</v>
      </c>
    </row>
    <row r="46" spans="1:9" ht="21" x14ac:dyDescent="0.45">
      <c r="A46" s="14" t="s">
        <v>32</v>
      </c>
      <c r="B46" s="6" t="s">
        <v>10</v>
      </c>
      <c r="C46" s="11">
        <v>10.4</v>
      </c>
      <c r="D46" s="11">
        <v>81.819999999999993</v>
      </c>
      <c r="E46" s="11">
        <v>7.78</v>
      </c>
      <c r="F46" s="11">
        <v>0</v>
      </c>
      <c r="G46" s="11">
        <v>0</v>
      </c>
      <c r="H46" s="11"/>
      <c r="I46" s="11">
        <v>0</v>
      </c>
    </row>
    <row r="47" spans="1:9" ht="21" x14ac:dyDescent="0.45">
      <c r="A47" s="17"/>
      <c r="B47" s="9" t="s">
        <v>1</v>
      </c>
      <c r="C47" s="10">
        <v>587</v>
      </c>
      <c r="D47" s="10">
        <v>4619</v>
      </c>
      <c r="E47" s="10">
        <v>439</v>
      </c>
      <c r="F47" s="10">
        <v>0</v>
      </c>
      <c r="G47" s="10">
        <v>0</v>
      </c>
      <c r="H47" s="10"/>
      <c r="I47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ลิ้นจี่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2020-03-17T08:04:17Z</dcterms:created>
  <dcterms:modified xsi:type="dcterms:W3CDTF">2020-03-17T09:58:25Z</dcterms:modified>
</cp:coreProperties>
</file>