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งาน สนง\ปีงบ 2566\อบรมแก่งน้ำต้อน\01 สาวะถี\"/>
    </mc:Choice>
  </mc:AlternateContent>
  <xr:revisionPtr revIDLastSave="0" documentId="13_ncr:1_{448B2AE4-8300-45A1-880D-75087E397EF8}" xr6:coauthVersionLast="47" xr6:coauthVersionMax="47" xr10:uidLastSave="{00000000-0000-0000-0000-000000000000}"/>
  <bookViews>
    <workbookView xWindow="-110" yWindow="-110" windowWidth="19420" windowHeight="11020" activeTab="3" xr2:uid="{00000000-000D-0000-FFFF-FFFF00000000}"/>
  </bookViews>
  <sheets>
    <sheet name="ข้อมูลหมู่บ้าน" sheetId="2" r:id="rId1"/>
    <sheet name="แหล่งน้ำธรรมชาติ" sheetId="10" r:id="rId2"/>
    <sheet name="อ่างเก็บน้ำ" sheetId="5" r:id="rId3"/>
    <sheet name="สระเก็บน้ำ" sheetId="6" r:id="rId4"/>
    <sheet name="ฝาย" sheetId="11" r:id="rId5"/>
    <sheet name="ประปาหมู่บ้าน" sheetId="7" r:id="rId6"/>
  </sheets>
  <definedNames>
    <definedName name="_xlnm.Print_Area" localSheetId="0">ข้อมูลหมู่บ้าน!$A$1:$I$28</definedName>
    <definedName name="_xlnm.Print_Area" localSheetId="5">ประปาหมู่บ้าน!$A$1:$AC$10</definedName>
    <definedName name="_xlnm.Print_Area" localSheetId="4">ฝาย!$A$1:$V$39</definedName>
    <definedName name="_xlnm.Print_Area" localSheetId="3">สระเก็บน้ำ!$A$1:$X$33</definedName>
    <definedName name="_xlnm.Print_Area" localSheetId="1">แหล่งน้ำธรรมชาติ!$A$1:$X$15</definedName>
    <definedName name="_xlnm.Print_Area" localSheetId="2">อ่างเก็บน้ำ!$C$1:$P$20</definedName>
  </definedNames>
  <calcPr calcId="191029"/>
</workbook>
</file>

<file path=xl/calcChain.xml><?xml version="1.0" encoding="utf-8"?>
<calcChain xmlns="http://schemas.openxmlformats.org/spreadsheetml/2006/main">
  <c r="K5" i="6" l="1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4" i="6"/>
  <c r="L34" i="6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7" i="2"/>
  <c r="E28" i="2"/>
  <c r="F28" i="2"/>
  <c r="G28" i="2"/>
  <c r="H28" i="2"/>
  <c r="C28" i="2"/>
  <c r="D28" i="2"/>
  <c r="K34" i="6" l="1"/>
  <c r="AB9" i="7"/>
  <c r="AA9" i="7"/>
  <c r="AB8" i="7"/>
  <c r="AA8" i="7"/>
  <c r="AB7" i="7"/>
  <c r="AA7" i="7"/>
  <c r="AB6" i="7"/>
  <c r="AA6" i="7"/>
  <c r="I8" i="2" l="1"/>
  <c r="I9" i="2"/>
  <c r="I10" i="2"/>
  <c r="I11" i="2"/>
  <c r="I12" i="2"/>
  <c r="I4" i="2"/>
  <c r="I5" i="2"/>
  <c r="I6" i="2"/>
  <c r="I7" i="2"/>
  <c r="I28" i="2" l="1"/>
</calcChain>
</file>

<file path=xl/sharedStrings.xml><?xml version="1.0" encoding="utf-8"?>
<sst xmlns="http://schemas.openxmlformats.org/spreadsheetml/2006/main" count="434" uniqueCount="196">
  <si>
    <t>Y</t>
  </si>
  <si>
    <t>ที่อยู่อาศัย</t>
  </si>
  <si>
    <t>ป่า</t>
  </si>
  <si>
    <t>อื่นๆ</t>
  </si>
  <si>
    <t>fishery</t>
  </si>
  <si>
    <t>d7code</t>
  </si>
  <si>
    <t>otherorg</t>
  </si>
  <si>
    <t>น้ำต้นทุน</t>
  </si>
  <si>
    <t>ปีที่สร้าง</t>
  </si>
  <si>
    <t>X</t>
  </si>
  <si>
    <t>ชนิดระบบกระจายน้ำ</t>
  </si>
  <si>
    <t>ชื่อแหล่งน้ำ/โครงการ</t>
  </si>
  <si>
    <t>หน่วยงานดูแล</t>
  </si>
  <si>
    <t>ครัวเรือน</t>
  </si>
  <si>
    <t>ชนิดของแหล่งน้ำ</t>
  </si>
  <si>
    <t>ชื่อทางการ</t>
  </si>
  <si>
    <t>zone</t>
  </si>
  <si>
    <t>ชื่อสระ</t>
  </si>
  <si>
    <t>หน่วยงานก่อสร้าง</t>
  </si>
  <si>
    <t>หน่วยงานที่ก่อสร้าง</t>
  </si>
  <si>
    <t>คุณภาพน้ำ</t>
  </si>
  <si>
    <t>สถานที่ตั้ง</t>
  </si>
  <si>
    <t>เวลาการให้บริการ</t>
  </si>
  <si>
    <t>แหล่งน้ำธรรมชาติ</t>
  </si>
  <si>
    <t>ขนาดของระบบ</t>
  </si>
  <si>
    <t>ที่ดินทำกิน(เกษตร)</t>
  </si>
  <si>
    <t>ชนิดของฝาย</t>
  </si>
  <si>
    <t>ชื่อแหล่งน้ำ</t>
  </si>
  <si>
    <t>ความกว้างสันฝาย</t>
  </si>
  <si>
    <t>ความยาวฝาย</t>
  </si>
  <si>
    <t>ชื่อเรียกท้องถิ่น</t>
  </si>
  <si>
    <t>ข้อมูลอ่างเก็บน้ำ</t>
  </si>
  <si>
    <t>ข้อมูลแหล่งน้ำธรรมชาติ</t>
  </si>
  <si>
    <t>ข้อมูลประปาหมู่บ้าน</t>
  </si>
  <si>
    <t>ขนาดของแหล่งน้ำ</t>
  </si>
  <si>
    <t>ความกว้างบาน</t>
  </si>
  <si>
    <t>ความสูงของบาน</t>
  </si>
  <si>
    <t>จำนวนบาน</t>
  </si>
  <si>
    <t>กว้าง</t>
  </si>
  <si>
    <t>ยาว</t>
  </si>
  <si>
    <t>ลึก</t>
  </si>
  <si>
    <t>พื้นที่รวม</t>
  </si>
  <si>
    <t>แผนงานพัฒนา</t>
  </si>
  <si>
    <t>พิกัดภูมิศาสตร์ (UTM)</t>
  </si>
  <si>
    <t>วัตถุประสงค์การพัฒนา</t>
  </si>
  <si>
    <t>ได้รับประโยชน์</t>
  </si>
  <si>
    <t>พื้นที่เกษตร (ไร่)</t>
  </si>
  <si>
    <t xml:space="preserve">ครัวเรือน </t>
  </si>
  <si>
    <t>ประชากร (คน)</t>
  </si>
  <si>
    <t>การใช้ประโยชน์พื้นที่ (ไร่)</t>
  </si>
  <si>
    <t>ที่</t>
  </si>
  <si>
    <t>พื้นที่ (ไร่)</t>
  </si>
  <si>
    <t>ลึก (ม.)</t>
  </si>
  <si>
    <t>ความจุ (ลบ.ม.)</t>
  </si>
  <si>
    <t>หน่วยงานที่รับผิดชอบ</t>
  </si>
  <si>
    <t>สภาพปัจจุบันของแหล่งน้ำ</t>
  </si>
  <si>
    <t>ประเภทอ่างเก็บน้ำ</t>
  </si>
  <si>
    <t>สภาพปัจจุบัน</t>
  </si>
  <si>
    <t>ชื่อฝาย</t>
  </si>
  <si>
    <t>สภาพปัจจุบันของฝาย</t>
  </si>
  <si>
    <t>ขนาดของฝาย (เมตร)</t>
  </si>
  <si>
    <t>ขนาดของประตูน้ำ (เมตร)</t>
  </si>
  <si>
    <t>ชนิดประปา</t>
  </si>
  <si>
    <t>แหล่งน้ำดิบ</t>
  </si>
  <si>
    <t>ผิวดิน</t>
  </si>
  <si>
    <t>ภูเขา</t>
  </si>
  <si>
    <t>ความลึก (ม.)</t>
  </si>
  <si>
    <t>บาดาล</t>
  </si>
  <si>
    <t>สถานภาพปัจจุบัน</t>
  </si>
  <si>
    <t>โครงสร้างอาคาร</t>
  </si>
  <si>
    <t>ระบบกรอง</t>
  </si>
  <si>
    <t>ลำห้วย</t>
  </si>
  <si>
    <t>บ้าน</t>
  </si>
  <si>
    <t>ประชากร
(คน)</t>
  </si>
  <si>
    <t>ข้อมูลสระเก็บน้ำสาธารณะ (ที่ไม่ใช่แหล่งน้ำที่เกิดขึ้นตามธรรมชาติ)</t>
  </si>
  <si>
    <t>กติกาการจัดการ</t>
  </si>
  <si>
    <t>หมู่บ้าน</t>
  </si>
  <si>
    <t>เอกสารสิทธิ์ที่ดิน</t>
  </si>
  <si>
    <t>ชนิดของสระ</t>
  </si>
  <si>
    <t>ขนาดของสระ (ม.)</t>
  </si>
  <si>
    <t>ความจุ
(ลบ.ม.)</t>
  </si>
  <si>
    <t>ข้อมูลฝาย</t>
  </si>
  <si>
    <t>ความสูง</t>
  </si>
  <si>
    <t>กว้าง (ม.)</t>
  </si>
  <si>
    <t>ยาว (ม.)</t>
  </si>
  <si>
    <t>ความจุเก็บกักน้ำ
(ล้าน ลบ.ม.)</t>
  </si>
  <si>
    <t>ระบบ
กระจายน้ำ</t>
  </si>
  <si>
    <t>พื้นที่
ชลประทาน
(ไร่)</t>
  </si>
  <si>
    <t>หน่วยงาน
ที่สร้าง</t>
  </si>
  <si>
    <t>เริ่มต้น</t>
  </si>
  <si>
    <t>สิ้นสุด</t>
  </si>
  <si>
    <t>หน่วยงาน
ที่รับผิดชอบ</t>
  </si>
  <si>
    <t>พื้นที่
อ่างเก็บน้ำ 
(ไร่)</t>
  </si>
  <si>
    <t>รูปภาพ</t>
  </si>
  <si>
    <t>ตื้นเขิน</t>
  </si>
  <si>
    <t>บ้านโนนชาติ</t>
  </si>
  <si>
    <t>บ้านโนนงาม</t>
  </si>
  <si>
    <t>บ้านหนองม่วง</t>
  </si>
  <si>
    <t>บ้านหลังโนนชาติ</t>
  </si>
  <si>
    <t>บ้านโนนหันใน</t>
  </si>
  <si>
    <t>ห้วยใหญ่</t>
  </si>
  <si>
    <t>N/A</t>
  </si>
  <si>
    <t>ใช้งานได้</t>
  </si>
  <si>
    <t>สระหนองโน</t>
  </si>
  <si>
    <t>บึงคูหนองโคตร</t>
  </si>
  <si>
    <t>สระหนองสระเด็น</t>
  </si>
  <si>
    <t>แผนงานที่ 1</t>
  </si>
  <si>
    <t>ปรับปรุงคุณภาพน้ำและใช้น้ำผิวดิน</t>
  </si>
  <si>
    <t>/</t>
  </si>
  <si>
    <t>บ้านหนองตาไก้</t>
  </si>
  <si>
    <t>บ้านโคกล่าม</t>
  </si>
  <si>
    <t>บ้านหนองเม็ก</t>
  </si>
  <si>
    <t>บ้านม่วงโป้</t>
  </si>
  <si>
    <t>บ้านโนนกู่</t>
  </si>
  <si>
    <t>บ้านสาวะถี</t>
  </si>
  <si>
    <t>บ้านงิ้ว</t>
  </si>
  <si>
    <t>บ้านหนองปิง</t>
  </si>
  <si>
    <t>บ้านโนนรัง</t>
  </si>
  <si>
    <t>บ้านโนนตุ่น</t>
  </si>
  <si>
    <t>บ้านเพี้ยฟาน</t>
  </si>
  <si>
    <t>บ้านลาดนาเพียง</t>
  </si>
  <si>
    <t>บ้านหินขาว</t>
  </si>
  <si>
    <t>ห้วยหนองหูลิง</t>
  </si>
  <si>
    <t>ห้วยภาค</t>
  </si>
  <si>
    <t>ห้วยแสนโฮม</t>
  </si>
  <si>
    <t>ห้วยหนองหอย</t>
  </si>
  <si>
    <t>ห้วยคันหิน</t>
  </si>
  <si>
    <t>ห้วยวังจิก</t>
  </si>
  <si>
    <t>ห้วยมะเชือ</t>
  </si>
  <si>
    <t>ห้วยน้ำเค็ม</t>
  </si>
  <si>
    <t>หนองคูใหญ่</t>
  </si>
  <si>
    <t>หนองตาไก้</t>
  </si>
  <si>
    <t>หนองเม็ก</t>
  </si>
  <si>
    <t>หนองสิม</t>
  </si>
  <si>
    <t>หนองสระ</t>
  </si>
  <si>
    <t>อบต.</t>
  </si>
  <si>
    <t>ต้นโพธิ์</t>
  </si>
  <si>
    <t>หนองฟ้า</t>
  </si>
  <si>
    <t>ถ้ำหมาไน</t>
  </si>
  <si>
    <t>หนองไม้ตาย</t>
  </si>
  <si>
    <t>หนองพาน</t>
  </si>
  <si>
    <t>โสกนกเค้า</t>
  </si>
  <si>
    <t>กุดเพียวอ</t>
  </si>
  <si>
    <t>ห้วยหินเหล็กไฟ</t>
  </si>
  <si>
    <t>ป่าช้า</t>
  </si>
  <si>
    <t>หนองคูวัด</t>
  </si>
  <si>
    <t>หนองปิง</t>
  </si>
  <si>
    <t>ป่าผีหลอกน้อย</t>
  </si>
  <si>
    <t>ฝายชลประทาน</t>
  </si>
  <si>
    <t>ฝายห้วยภาค</t>
  </si>
  <si>
    <t>ท้ายบ้าน</t>
  </si>
  <si>
    <t>ห้วยขมิ้น</t>
  </si>
  <si>
    <t>ฝายบ้าน</t>
  </si>
  <si>
    <t>โสกกกพระ</t>
  </si>
  <si>
    <t>สาวะถี</t>
  </si>
  <si>
    <t>หนองโง้ง</t>
  </si>
  <si>
    <t>ฝายหนองหูลิง</t>
  </si>
  <si>
    <t>ชำรุด/ตื้นเขิน</t>
  </si>
  <si>
    <t>ฝายหนองตาโคตร</t>
  </si>
  <si>
    <t>ฝาย</t>
  </si>
  <si>
    <t>ฝาย 2.1</t>
  </si>
  <si>
    <t>ฝาย 2.2</t>
  </si>
  <si>
    <t>ฝาย 2.3</t>
  </si>
  <si>
    <t>ฝาย 2.4</t>
  </si>
  <si>
    <t>ฝาย 2.5</t>
  </si>
  <si>
    <t>ฝาย 2.6</t>
  </si>
  <si>
    <t>บ้านโตกล้าม</t>
  </si>
  <si>
    <t>ฝาย 2.7</t>
  </si>
  <si>
    <t>ลบ.ม.</t>
  </si>
  <si>
    <t>ฝาย 9.1</t>
  </si>
  <si>
    <t>ฝาย 9.2</t>
  </si>
  <si>
    <t>ฝาย 9.3</t>
  </si>
  <si>
    <t>ห้วยโสกกกโพธิ์</t>
  </si>
  <si>
    <t>ฝาย 9.4</t>
  </si>
  <si>
    <t>ฝาย 9.5</t>
  </si>
  <si>
    <t>ฝาย 9.6</t>
  </si>
  <si>
    <t>ฝาย 10.1</t>
  </si>
  <si>
    <t>ห้วยมะเขือ</t>
  </si>
  <si>
    <t>ฝาย 10.2</t>
  </si>
  <si>
    <t>ฝาย 9.7</t>
  </si>
  <si>
    <t>ฝาย 6.1</t>
  </si>
  <si>
    <t>ฝาย 6.2</t>
  </si>
  <si>
    <t>ฝาย 6.3</t>
  </si>
  <si>
    <t>ฝาย 11.1</t>
  </si>
  <si>
    <t>ฝาย 12.1</t>
  </si>
  <si>
    <t>ฝายห้วยขมิ้น</t>
  </si>
  <si>
    <t>ห้วยโสกกโพธิ์</t>
  </si>
  <si>
    <t>ห้วยกลางทุ่ง</t>
  </si>
  <si>
    <t>-</t>
  </si>
  <si>
    <t>ห้วยหินลาด</t>
  </si>
  <si>
    <t>ฝาย 14.1</t>
  </si>
  <si>
    <t>ฝาย 14.2</t>
  </si>
  <si>
    <t>ชุมชนตำบลสาวะถี  อำเภอเมือง  จังหวัดขอนแก่น</t>
  </si>
  <si>
    <t>พื้นที่สระ</t>
  </si>
  <si>
    <t>(ไร่)</t>
  </si>
  <si>
    <t>ไร่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</si>
</sst>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7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sz val="11"/>
      <color theme="1"/>
      <name val="Tahoma"/>
      <family val="2"/>
      <scheme val="minor"/>
    </font>
    <font>
      <sz val="8"/>
      <name val="Arial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15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1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3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vertical="center"/>
    </xf>
    <xf numFmtId="189" fontId="4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189" fontId="4" fillId="0" borderId="1" xfId="1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189" fontId="4" fillId="0" borderId="0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88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" fontId="4" fillId="3" borderId="0" xfId="0" applyNumberFormat="1" applyFont="1" applyFill="1"/>
    <xf numFmtId="43" fontId="4" fillId="0" borderId="1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187" fontId="4" fillId="0" borderId="1" xfId="1" applyNumberFormat="1" applyFont="1" applyBorder="1" applyAlignment="1">
      <alignment horizontal="center" vertical="center"/>
    </xf>
    <xf numFmtId="187" fontId="4" fillId="0" borderId="1" xfId="1" applyNumberFormat="1" applyFont="1" applyFill="1" applyBorder="1" applyAlignment="1">
      <alignment horizontal="center" vertical="center"/>
    </xf>
    <xf numFmtId="187" fontId="4" fillId="0" borderId="1" xfId="0" applyNumberFormat="1" applyFont="1" applyBorder="1" applyAlignment="1">
      <alignment horizontal="center" vertical="center"/>
    </xf>
    <xf numFmtId="187" fontId="4" fillId="0" borderId="1" xfId="1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3" borderId="0" xfId="0" applyNumberFormat="1" applyFont="1" applyFill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1" fontId="4" fillId="0" borderId="0" xfId="0" applyNumberFormat="1" applyFont="1" applyAlignment="1">
      <alignment horizontal="right" vertical="center"/>
    </xf>
    <xf numFmtId="43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43" fontId="4" fillId="0" borderId="1" xfId="1" applyFont="1" applyBorder="1" applyAlignment="1">
      <alignment wrapText="1"/>
    </xf>
    <xf numFmtId="43" fontId="4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43" fontId="4" fillId="0" borderId="0" xfId="1" applyFont="1" applyAlignment="1">
      <alignment wrapText="1"/>
    </xf>
    <xf numFmtId="43" fontId="3" fillId="0" borderId="1" xfId="1" applyFont="1" applyFill="1" applyBorder="1" applyAlignment="1">
      <alignment horizontal="center" vertical="center" wrapText="1"/>
    </xf>
    <xf numFmtId="43" fontId="4" fillId="3" borderId="0" xfId="1" applyFont="1" applyFill="1" applyAlignment="1">
      <alignment wrapText="1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87" fontId="4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quotePrefix="1" applyFont="1" applyFill="1" applyBorder="1" applyAlignment="1">
      <alignment horizontal="center" vertical="center"/>
    </xf>
    <xf numFmtId="0" fontId="3" fillId="2" borderId="14" xfId="0" quotePrefix="1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43" fontId="4" fillId="0" borderId="0" xfId="1" applyFont="1" applyAlignment="1">
      <alignment horizontal="right" wrapText="1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15</xdr:row>
      <xdr:rowOff>174289</xdr:rowOff>
    </xdr:from>
    <xdr:to>
      <xdr:col>14</xdr:col>
      <xdr:colOff>645049</xdr:colOff>
      <xdr:row>46</xdr:row>
      <xdr:rowOff>138834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8A42A6-7973-43A4-A24C-4DC18BC62B3D}"/>
            </a:ext>
          </a:extLst>
        </xdr:cNvPr>
        <xdr:cNvSpPr txBox="1"/>
      </xdr:nvSpPr>
      <xdr:spPr>
        <a:xfrm>
          <a:off x="640772" y="4446107"/>
          <a:ext cx="13148777" cy="5870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4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ชนิดของแหล่งน้ำ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ได้แก่</a:t>
          </a:r>
          <a:r>
            <a:rPr lang="en-US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ชนิดของแหล่งน้ำในขอบเขตพื้นที่ปกครองของอบต.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</a:t>
          </a:r>
          <a:endParaRPr lang="th-TH" sz="1400" b="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pPr fontAlgn="base"/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4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พิมพ์ </a:t>
          </a:r>
          <a:r>
            <a:rPr lang="en-US" sz="14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1  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แม่น้ำ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หมายถึง ธารน้ำขนาดใหญ่ ที่มีมวลน้ำไหลตลอดปีจากที่สูงลงสู่ที่ต่ำ หรือจากต้นน้ำไปสู่ปลายน้ำ เป็นแหล่งน้ำที่เกิดขึ้นเองตามธรรมชาติ</a:t>
          </a:r>
          <a:endParaRPr lang="th-TH" sz="1400" b="0" baseline="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pPr eaLnBrk="1" fontAlgn="auto" latinLnBrk="0" hangingPunct="1"/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4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พิมพ์ </a:t>
          </a:r>
          <a:r>
            <a:rPr lang="en-US" sz="14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2  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ห้วย,ลำธาร  หมายถึง ทางน้ำเล็กที่ไหลลงจากเขา กระแสน้ำในลำธารไหลแรงกัดเซาะดินข้างตลิ่งให้พังทลายไหลลงมาตามกระแสน้ำ ลำธารหลายสาย ไหลรวมกันกลายเป็นแม่น้ำ</a:t>
          </a:r>
          <a:r>
            <a:rPr lang="en-US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 </a:t>
          </a:r>
          <a:endParaRPr lang="en-US" sz="1800">
            <a:latin typeface="Cordia New" pitchFamily="34" charset="-34"/>
            <a:cs typeface="Cordia New" pitchFamily="34" charset="-34"/>
          </a:endParaRPr>
        </a:p>
        <a:p>
          <a:pPr fontAlgn="base"/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	</a:t>
          </a:r>
          <a:r>
            <a:rPr lang="th-TH" sz="14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พิมพ์</a:t>
          </a:r>
          <a:r>
            <a:rPr lang="en-US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3  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คลอง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หมายถึง ทางน้ำหรือลำน้ำที่เกิดขึ้นเองตามธรรมชาติหรือเกิดจากการขุดเชื่อมกับแม่น้ำหรือทะเล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เช่น คลองยมสายเก่า คลองแสนแสบ เป็นต้น</a:t>
          </a:r>
          <a:endParaRPr lang="en-US" sz="1400" b="0" baseline="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r>
            <a:rPr lang="en-US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พิมพ์ </a:t>
          </a:r>
          <a:r>
            <a:rPr lang="en-US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4</a:t>
          </a:r>
          <a:r>
            <a:rPr lang="th-TH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 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หนอง ,กุด ,บุ่ง</a:t>
          </a:r>
          <a:endParaRPr lang="en-US" sz="1800">
            <a:latin typeface="Cordia New" pitchFamily="34" charset="-34"/>
            <a:cs typeface="Cordia New" pitchFamily="34" charset="-34"/>
          </a:endParaRPr>
        </a:p>
        <a:p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พิมพ์</a:t>
          </a:r>
          <a:r>
            <a:rPr lang="en-US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5 </a:t>
          </a:r>
          <a:r>
            <a:rPr lang="th-TH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บึงสาธารณะ</a:t>
          </a:r>
          <a:endParaRPr lang="en-US" sz="1800">
            <a:latin typeface="Cordia New" pitchFamily="34" charset="-34"/>
            <a:cs typeface="Cordia New" pitchFamily="34" charset="-34"/>
          </a:endParaRPr>
        </a:p>
        <a:p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กรณีมีลักษณะเป็นพื้นที่ชุ่มน้ำ</a:t>
          </a:r>
          <a:endParaRPr lang="en-US" sz="1800">
            <a:latin typeface="Cordia New" pitchFamily="34" charset="-34"/>
            <a:cs typeface="Cordia New" pitchFamily="34" charset="-34"/>
          </a:endParaRPr>
        </a:p>
        <a:p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พิมพ์ </a:t>
          </a:r>
          <a:r>
            <a:rPr lang="en-US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6 </a:t>
          </a:r>
          <a:r>
            <a:rPr lang="th-TH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ป่าบุ่ง ,ป่าทาม ,ป่าสาคู ,น้ำผุด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หมายถึง ป่าริมแม่น้ำที่มีน้ำท่วมถึงในฤดูฝนและน้ำแห้งขอดลงในฤดูแล้ง พบป่าชนิดนี้ในบริเวณที่ราบริมแม่น้ำทางภาคตะวันออกเฉียงเหนือ</a:t>
          </a:r>
          <a:b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</a:b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โดยช่วงฤดูแล้งป่าชนิดนี้จะมีนิเวศเป็นป่าบกทนแล้ง แต่เมื่อถึงฤดูน้ำหลากป่าบุ่ง  ป่าทามจึงถูกน้ำท่วมขัง  ถูกน้ำเอ่อขึ้นท่วมเป็นเวลา </a:t>
          </a:r>
          <a:r>
            <a:rPr lang="en-US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3-4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เดือนในรอบปี</a:t>
          </a:r>
          <a:endParaRPr lang="en-US" sz="1800">
            <a:latin typeface="Cordia New" pitchFamily="34" charset="-34"/>
            <a:cs typeface="Cordia New" pitchFamily="34" charset="-34"/>
          </a:endParaRPr>
        </a:p>
        <a:p>
          <a:pPr eaLnBrk="1" fontAlgn="auto" latinLnBrk="0" hangingPunct="1"/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ป่าพรุ หมายถึง พื้นที่ชุ่มน้ำที่เกิดจากน้ำใต้ดินผุดขึ้นมาจากดินจนกลายเป็นแอ่งน้ำหรือที่ลุ่มต่ำมีน้ำขัง  สังคมพืชเป็นแบบป่าดงดิบหรือป่าหญ้า  ปกคลุมด้วยซากอินทรีย์วัตถุและ</a:t>
          </a:r>
          <a:endParaRPr lang="en-US" sz="1400" b="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pPr eaLnBrk="1" fontAlgn="auto" latinLnBrk="0" hangingPunct="1"/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ก้อนกรวดจากตะกอนหินปูนกองรวมอยู่บนผิวดิน</a:t>
          </a:r>
          <a:endParaRPr lang="en-US" sz="1400" b="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พิมพ์</a:t>
          </a:r>
          <a:r>
            <a:rPr lang="en-US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7</a:t>
          </a:r>
          <a:r>
            <a:rPr lang="th-TH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</a:t>
          </a:r>
          <a:r>
            <a:rPr lang="en-US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อื่นๆ</a:t>
          </a:r>
          <a:endParaRPr lang="en-US" sz="1800">
            <a:latin typeface="Cordia New" pitchFamily="34" charset="-34"/>
            <a:cs typeface="Cordia New" pitchFamily="34" charset="-34"/>
          </a:endParaRPr>
        </a:p>
        <a:p>
          <a:pPr fontAlgn="base"/>
          <a:endParaRPr lang="en-US" sz="1400" b="1" baseline="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pPr fontAlgn="base"/>
          <a:r>
            <a:rPr lang="th-TH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ชื่อทางการ 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ชื่อแหล่งน้ำตามที่ทางราชการเรียกหรือชื่อแหล่งน้ำตามที่ระบุในแผนที่</a:t>
          </a:r>
          <a:endParaRPr lang="th-TH" sz="1400" b="0" baseline="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pPr fontAlgn="base"/>
          <a:r>
            <a:rPr lang="th-TH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ชื่อท้องถิ่น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ชื่อแหล่งน้ำตามที่ท้องถิ่นเรียก</a:t>
          </a:r>
          <a:endParaRPr lang="th-TH" sz="1400" b="0" baseline="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r>
            <a:rPr lang="th-TH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พิกัดภูมิศาสตร์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en-US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UTM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หาพิกัดที่ใช้เครื่อง</a:t>
          </a:r>
          <a:r>
            <a:rPr lang="en-US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GPS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จับค่าในระบบ </a:t>
          </a:r>
          <a:r>
            <a:rPr lang="en-US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UTM 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โดยพิกัด </a:t>
          </a:r>
          <a:r>
            <a:rPr lang="en-US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X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คือ พิกัดแนว ตะวันออก ตะวันตก เป็นเลข </a:t>
          </a:r>
          <a:r>
            <a:rPr lang="en-US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6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หลัก และ พิกัด </a:t>
          </a:r>
          <a:r>
            <a:rPr lang="en-US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Y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คือ พิกัดแนวเหนือ ใต้ เป็นเลข </a:t>
          </a:r>
          <a:r>
            <a:rPr lang="en-US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7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หลัก</a:t>
          </a:r>
          <a:endParaRPr lang="en-US" sz="1800">
            <a:latin typeface="Cordia New" pitchFamily="34" charset="-34"/>
            <a:cs typeface="Cordia New" pitchFamily="34" charset="-34"/>
          </a:endParaRPr>
        </a:p>
        <a:p>
          <a:r>
            <a:rPr lang="th-TH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ขนาดของแหล่งน้ำ </a:t>
          </a:r>
          <a:endParaRPr lang="en-US" sz="1800">
            <a:latin typeface="Cordia New" pitchFamily="34" charset="-34"/>
            <a:cs typeface="Cordia New" pitchFamily="34" charset="-34"/>
          </a:endParaRPr>
        </a:p>
        <a:p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ความกว้าง 	ให้วัดระยะจากตลิ่งถึง ตลิ่ง บริเวณจุดที่อ่านค่าพิกัด</a:t>
          </a:r>
          <a:endParaRPr lang="en-US" sz="1800">
            <a:latin typeface="Cordia New" pitchFamily="34" charset="-34"/>
            <a:cs typeface="Cordia New" pitchFamily="34" charset="-34"/>
          </a:endParaRPr>
        </a:p>
        <a:p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ความยาว 	ให้วัดระยะความยาวภายในเขตพื้นที่หมู่บ้าน</a:t>
          </a:r>
          <a:endParaRPr lang="en-US" sz="1800">
            <a:latin typeface="Cordia New" pitchFamily="34" charset="-34"/>
            <a:cs typeface="Cordia New" pitchFamily="34" charset="-34"/>
          </a:endParaRPr>
        </a:p>
        <a:p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ความลึก 	ให้วัดระยะความลึกเฉลี่ยจากท้องน้ำ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ถึงตลิ่งระดับดินเดิม และถึงคันดินริมตลิ่ง (ถ้ามีคันริมตลิ่ง)</a:t>
          </a:r>
          <a:endParaRPr lang="th-TH" sz="1400" b="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r>
            <a:rPr lang="th-TH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กรณีเป็นหนอง กุด บุ่ง บึงสาธารณะ และพื้นที่ชุ่มน้ำ 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ให้ประมาณการพื้นที่เป็นจำนวนไร่</a:t>
          </a:r>
          <a:endParaRPr lang="en-US" sz="1800">
            <a:latin typeface="Cordia New" pitchFamily="34" charset="-34"/>
            <a:cs typeface="Cordia New" pitchFamily="34" charset="-34"/>
          </a:endParaRPr>
        </a:p>
        <a:p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ความจุ  	ให้ใช้ พื้นที่ </a:t>
          </a:r>
          <a:r>
            <a:rPr lang="en-US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x 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ความลึกเฉลี่ย ของแหล่งน้ำ โดยคิดที่ระดับน้ำสูงสุดที่กักเก็บได้</a:t>
          </a:r>
          <a:r>
            <a:rPr lang="en-US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</a:t>
          </a:r>
          <a:endParaRPr lang="th-TH" sz="1400" b="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r>
            <a:rPr lang="th-TH" sz="14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สภาพโดยทั่วไปของแหล่งน้ำ </a:t>
          </a:r>
          <a:r>
            <a:rPr lang="th-TH" sz="14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สภาพของโครงสร้างของแหล่งน้ำ  ตื้นเขิน มีวัชพืช ต้นไม้ใหญ่  มีปริมาณน้ำในแหล่งน้ำที่มีการใช้งานเพียงใดในฤดูฝนและฤดูแล้ง  ถ้าการใช้งานได้ไม่เพียงพอหรือใช้งานไม่ได้ให้ระบุเหตุผล</a:t>
          </a:r>
          <a:endParaRPr lang="en-US" sz="1400" b="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</xdr:txBody>
    </xdr:sp>
    <xdr:clientData/>
  </xdr:twoCellAnchor>
  <xdr:twoCellAnchor>
    <xdr:from>
      <xdr:col>0</xdr:col>
      <xdr:colOff>1</xdr:colOff>
      <xdr:row>47</xdr:row>
      <xdr:rowOff>11112</xdr:rowOff>
    </xdr:from>
    <xdr:to>
      <xdr:col>14</xdr:col>
      <xdr:colOff>19051</xdr:colOff>
      <xdr:row>50</xdr:row>
      <xdr:rowOff>120650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F1E2B8D-EB00-4D6B-84E1-99614579DB06}"/>
            </a:ext>
          </a:extLst>
        </xdr:cNvPr>
        <xdr:cNvSpPr txBox="1"/>
      </xdr:nvSpPr>
      <xdr:spPr>
        <a:xfrm>
          <a:off x="1" y="12669837"/>
          <a:ext cx="11258550" cy="6810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1">
              <a:solidFill>
                <a:schemeClr val="dk1"/>
              </a:solidFill>
              <a:effectLst/>
              <a:latin typeface="Cordia New" pitchFamily="34" charset="-34"/>
              <a:ea typeface="+mn-ea"/>
              <a:cs typeface="Cordia New" pitchFamily="34" charset="-34"/>
            </a:rPr>
            <a:t>น.ส.ล.</a:t>
          </a:r>
          <a:r>
            <a:rPr lang="th-TH" sz="1400" b="1">
              <a:effectLst/>
              <a:latin typeface="Cordia New" pitchFamily="34" charset="-34"/>
              <a:cs typeface="Cordia New" pitchFamily="34" charset="-34"/>
            </a:rPr>
            <a:t>  หนังสือสำคัญสำหรับที่หลวง </a:t>
          </a:r>
          <a:r>
            <a:rPr lang="th-TH" sz="1400" b="0">
              <a:effectLst/>
              <a:latin typeface="Cordia New" pitchFamily="34" charset="-34"/>
              <a:cs typeface="Cordia New" pitchFamily="34" charset="-34"/>
            </a:rPr>
            <a:t>เป็นหนังสือแสดงสิทธิในการขอใช้ประโยชน์หรือร่วมกันใช้ที่ดินในเขตราชพัสดุ หรือเขตสาธารณประโยชน์  ออกโดยกรมที่ดิน  </a:t>
          </a:r>
          <a:endParaRPr lang="en-US" sz="1400" b="0">
            <a:effectLst/>
            <a:latin typeface="Cordia New" pitchFamily="34" charset="-34"/>
            <a:cs typeface="Cordia New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400" b="0">
              <a:effectLst/>
              <a:latin typeface="Cordia New" pitchFamily="34" charset="-34"/>
              <a:cs typeface="Cordia New" pitchFamily="34" charset="-34"/>
            </a:rPr>
            <a:t>เป็น เอกสารสิทธิแสดงแนวเขตที่ดินของรัฐ โดยอาจจะออกเป็นแปลงใหญ่รวมกันและระบุชื่อหน่วยงานที่ใช้ประโยชน์ไว้ได้</a:t>
          </a:r>
          <a:endParaRPr lang="th-TH" sz="1400" b="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5292</xdr:colOff>
      <xdr:row>9</xdr:row>
      <xdr:rowOff>14817</xdr:rowOff>
    </xdr:from>
    <xdr:to>
      <xdr:col>12</xdr:col>
      <xdr:colOff>552450</xdr:colOff>
      <xdr:row>25</xdr:row>
      <xdr:rowOff>168275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9205C3-B540-4ECD-BB70-23A97FAE021B}"/>
            </a:ext>
          </a:extLst>
        </xdr:cNvPr>
        <xdr:cNvSpPr txBox="1"/>
      </xdr:nvSpPr>
      <xdr:spPr>
        <a:xfrm>
          <a:off x="523875" y="6190192"/>
          <a:ext cx="12781492" cy="32014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900"/>
            </a:lnSpc>
          </a:pPr>
          <a:r>
            <a:rPr lang="th-TH" sz="1600" b="1">
              <a:latin typeface="Cordia New" pitchFamily="34" charset="-34"/>
              <a:cs typeface="Cordia New" pitchFamily="34" charset="-34"/>
            </a:rPr>
            <a:t>ประเภทอ่างเก็บน้ำ</a:t>
          </a: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>
              <a:latin typeface="Cordia New" pitchFamily="34" charset="-34"/>
              <a:cs typeface="Cordia New" pitchFamily="34" charset="-34"/>
            </a:rPr>
            <a:t>	พิมพ์ </a:t>
          </a:r>
          <a:r>
            <a:rPr lang="en-US" sz="1600" b="0">
              <a:latin typeface="Cordia New" pitchFamily="34" charset="-34"/>
              <a:cs typeface="Cordia New" pitchFamily="34" charset="-34"/>
            </a:rPr>
            <a:t>1 </a:t>
          </a:r>
          <a:r>
            <a:rPr lang="th-TH" sz="1600" b="0">
              <a:latin typeface="Cordia New" pitchFamily="34" charset="-34"/>
              <a:cs typeface="Cordia New" pitchFamily="34" charset="-34"/>
            </a:rPr>
            <a:t>อ่างเก็บน้ำขนาดเล็ก</a:t>
          </a:r>
          <a:r>
            <a:rPr lang="th-TH" sz="1600" b="0" baseline="0">
              <a:latin typeface="Cordia New" pitchFamily="34" charset="-34"/>
              <a:cs typeface="Cordia New" pitchFamily="34" charset="-34"/>
            </a:rPr>
            <a:t> </a:t>
          </a:r>
          <a: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หมายถึงอ่างเก็บน้ำขนาดเล็ก ซึ่งสามารถก่อสร้างแล้วเสร็จไม่เกิน 1 ปี และไม่มีการจ่ายค่าชดเชยสำหรับที่ดิน</a:t>
          </a: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พิมพ์ </a:t>
          </a:r>
          <a:r>
            <a:rPr lang="en-US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2</a:t>
          </a:r>
          <a: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อ่างเก็บน้ำขนาดกลาง หมายถึง อ่างเก็บน้ำที่มีปริมาตรเก็บกักน้ำน้อยกว่า 100 ล้าน ลบ.ม.  หรือมีพื้นที่ผิวน้ำน้อยกว่า 15 ตร.กม. หรือมีพื้นที่ชลประทานน้อยกว่า 80,000 ไร่</a:t>
          </a: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พิมพ์ </a:t>
          </a:r>
          <a:r>
            <a:rPr lang="en-US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3</a:t>
          </a:r>
          <a: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อ่างเก็บน้ำขนาดใหญ่ หมายถึง อ่างเก็บน้ำมีปริมาตรเก็บกักเก็บน้ำตั้งแต่  100  ล้าน</a:t>
          </a:r>
          <a:r>
            <a:rPr lang="en-US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</a:t>
          </a:r>
          <a: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ลบ.ม.ขึ้นไป หรือมีพื้นที่ผิวน้ำตั้งแต่ 15 ตร.กม. ขึ้นไป หรือมีพื้นที่ชลประทานตั้งแต่ 80,000 ไร่ ขึ้นไป</a:t>
          </a:r>
        </a:p>
        <a:p>
          <a:pPr marL="0" marR="0" indent="0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ชื่อแหล่งน้ำ/โครงการ </a:t>
          </a: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ชื่อแหล่งน้ำ แหล่งที่มาของน้ำที่ไหลลงสู่อ่างเก็บน้ำ เช่น ลำน้ำหรือ ลำห้วย</a:t>
          </a: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ชื่อโครงการ ชื่อโครงการตามที่ระบุไว้ในป้ายโครงการ</a:t>
          </a: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ชนิดของระบบกระจายน้ำ</a:t>
          </a:r>
          <a: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ระบบส่งน้ำจากแหล่งน้ำเก็บน้ำเข้าสู่พื้นที่รับประโยชน์ เช่น คลองส่งน้ำ ท่อส่งน้ำ</a:t>
          </a: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พิมพ์ </a:t>
          </a:r>
          <a:r>
            <a:rPr lang="en-US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1 </a:t>
          </a:r>
          <a: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คลองส่งน้ำ</a:t>
          </a:r>
          <a:b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</a:br>
          <a: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พิมพ์ </a:t>
          </a:r>
          <a:r>
            <a:rPr lang="en-US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2</a:t>
          </a:r>
          <a: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ท่อส่งน้ำ</a:t>
          </a:r>
          <a:b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</a:br>
          <a: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พิมพ์ </a:t>
          </a:r>
          <a:r>
            <a:rPr lang="en-US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3</a:t>
          </a:r>
          <a:r>
            <a:rPr lang="th-TH" sz="1600" b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ไม่มี</a:t>
          </a:r>
          <a:endParaRPr lang="en-US" sz="1600" b="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 b="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pPr>
            <a:lnSpc>
              <a:spcPts val="1400"/>
            </a:lnSpc>
          </a:pPr>
          <a:endParaRPr lang="th-TH" sz="1100" b="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34</xdr:row>
      <xdr:rowOff>172358</xdr:rowOff>
    </xdr:from>
    <xdr:to>
      <xdr:col>17</xdr:col>
      <xdr:colOff>1270755</xdr:colOff>
      <xdr:row>55</xdr:row>
      <xdr:rowOff>129598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546EAE-1AA5-479E-A673-A09635AFDA00}"/>
            </a:ext>
          </a:extLst>
        </xdr:cNvPr>
        <xdr:cNvSpPr txBox="1"/>
      </xdr:nvSpPr>
      <xdr:spPr>
        <a:xfrm>
          <a:off x="508000" y="12690929"/>
          <a:ext cx="16302112" cy="3957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900"/>
            </a:lnSpc>
          </a:pPr>
          <a:r>
            <a:rPr lang="th-TH" sz="1600" b="1">
              <a:latin typeface="Cordia New" pitchFamily="34" charset="-34"/>
              <a:cs typeface="Cordia New" pitchFamily="34" charset="-34"/>
            </a:rPr>
            <a:t>สระเก็บน้ำ เป็นการบันทึกข้อมูลสระเก็บน้ำสาธารณะที่ได้รับงบประมาณมาดำเนินการขุด ไม่รวมสระเก็บน้ำประจำไร่นา(ส่วนตัว)</a:t>
          </a: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latin typeface="Cordia New" pitchFamily="34" charset="-34"/>
              <a:cs typeface="Cordia New" pitchFamily="34" charset="-34"/>
            </a:rPr>
            <a:t>ชนิดของสระ</a:t>
          </a:r>
          <a:r>
            <a:rPr lang="th-TH" sz="1600">
              <a:latin typeface="Cordia New" pitchFamily="34" charset="-34"/>
              <a:cs typeface="Cordia New" pitchFamily="34" charset="-34"/>
            </a:rPr>
            <a:t>	</a:t>
          </a:r>
          <a:r>
            <a:rPr lang="th-TH" sz="1600" b="1">
              <a:latin typeface="Cordia New" pitchFamily="34" charset="-34"/>
              <a:cs typeface="Cordia New" pitchFamily="34" charset="-34"/>
            </a:rPr>
            <a:t>พิมพ์ </a:t>
          </a:r>
          <a:r>
            <a:rPr lang="en-US" sz="1600" b="1">
              <a:latin typeface="Cordia New" pitchFamily="34" charset="-34"/>
              <a:cs typeface="Cordia New" pitchFamily="34" charset="-34"/>
            </a:rPr>
            <a:t>1</a:t>
          </a:r>
          <a:r>
            <a:rPr lang="th-TH" sz="1600" b="1">
              <a:latin typeface="Cordia New" pitchFamily="34" charset="-34"/>
              <a:cs typeface="Cordia New" pitchFamily="34" charset="-34"/>
            </a:rPr>
            <a:t> สระน้ำท่า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เป็นสระเก็บน้ำที่ขุดขึ้นเพื่อนำน้ำจากแม่น้ำลำคลอง หรือห้วย โดยการสูบ หรือใช้คลองชักน้ำ เข้ามาเก็บไว้ในสระ</a:t>
          </a:r>
          <a:endParaRPr lang="en-US" sz="160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pPr>
            <a:lnSpc>
              <a:spcPts val="2100"/>
            </a:lnSpc>
          </a:pPr>
          <a:r>
            <a:rPr lang="th-TH" sz="1600">
              <a:latin typeface="Cordia New" pitchFamily="34" charset="-34"/>
              <a:cs typeface="Cordia New" pitchFamily="34" charset="-34"/>
            </a:rPr>
            <a:t>	</a:t>
          </a:r>
          <a:r>
            <a:rPr lang="th-TH" sz="1600" b="1">
              <a:latin typeface="Cordia New" pitchFamily="34" charset="-34"/>
              <a:cs typeface="Cordia New" pitchFamily="34" charset="-34"/>
            </a:rPr>
            <a:t>พิมพ์ </a:t>
          </a:r>
          <a:r>
            <a:rPr lang="en-US" sz="1600" b="1">
              <a:latin typeface="Cordia New" pitchFamily="34" charset="-34"/>
              <a:cs typeface="Cordia New" pitchFamily="34" charset="-34"/>
            </a:rPr>
            <a:t>2 </a:t>
          </a:r>
          <a:r>
            <a:rPr lang="th-TH" sz="1600" b="1">
              <a:latin typeface="Cordia New" pitchFamily="34" charset="-34"/>
              <a:cs typeface="Cordia New" pitchFamily="34" charset="-34"/>
            </a:rPr>
            <a:t>สระน้ำนอง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เป็นสระเก็บน้ำที่ขุดขึ้นเพื่อรับน้ำที่ท่วมบ่าเข้ามาในฤดูฝนเก็บไว้ในสระ</a:t>
          </a:r>
          <a:endParaRPr lang="th-TH" sz="1600">
            <a:latin typeface="Cordia New" pitchFamily="34" charset="-34"/>
            <a:cs typeface="Cordia New" pitchFamily="34" charset="-34"/>
          </a:endParaRP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latin typeface="Cordia New" pitchFamily="34" charset="-34"/>
              <a:cs typeface="Cordia New" pitchFamily="34" charset="-34"/>
            </a:rPr>
            <a:t>	</a:t>
          </a:r>
          <a:r>
            <a:rPr lang="th-TH" sz="1600" b="1">
              <a:latin typeface="Cordia New" pitchFamily="34" charset="-34"/>
              <a:cs typeface="Cordia New" pitchFamily="34" charset="-34"/>
            </a:rPr>
            <a:t>พิมพ์ </a:t>
          </a:r>
          <a:r>
            <a:rPr lang="en-US" sz="1600" b="1">
              <a:latin typeface="Cordia New" pitchFamily="34" charset="-34"/>
              <a:cs typeface="Cordia New" pitchFamily="34" charset="-34"/>
            </a:rPr>
            <a:t>3 </a:t>
          </a:r>
          <a:r>
            <a:rPr lang="th-TH" sz="1600" b="1">
              <a:latin typeface="Cordia New" pitchFamily="34" charset="-34"/>
              <a:cs typeface="Cordia New" pitchFamily="34" charset="-34"/>
            </a:rPr>
            <a:t>สระน้ำฝน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เป็นสระเก็บน้ำที่ขุดขึ้นเพื่อรับน้ำฝนที่ตกลงมาในพื้นที่เก็บไว้ในสระ</a:t>
          </a:r>
          <a:endParaRPr lang="en-US" sz="160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latin typeface="Cordia New" pitchFamily="34" charset="-34"/>
              <a:cs typeface="Cordia New" pitchFamily="34" charset="-34"/>
            </a:rPr>
            <a:t>	</a:t>
          </a:r>
          <a:r>
            <a:rPr lang="th-TH" sz="1600" b="1">
              <a:latin typeface="Cordia New" pitchFamily="34" charset="-34"/>
              <a:cs typeface="Cordia New" pitchFamily="34" charset="-34"/>
            </a:rPr>
            <a:t>พิมพ์</a:t>
          </a:r>
          <a:r>
            <a:rPr lang="en-US" sz="1600" b="1" baseline="0">
              <a:latin typeface="Cordia New" pitchFamily="34" charset="-34"/>
              <a:cs typeface="Cordia New" pitchFamily="34" charset="-34"/>
            </a:rPr>
            <a:t> 4 </a:t>
          </a:r>
          <a:r>
            <a:rPr lang="th-TH" sz="1600" b="1" baseline="0">
              <a:latin typeface="Cordia New" pitchFamily="34" charset="-34"/>
              <a:cs typeface="Cordia New" pitchFamily="34" charset="-34"/>
            </a:rPr>
            <a:t>สระน้ำซับ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เป็นแอ่งน้ำซับตามธรรมชาติที่ซึมซับอยู่ในดิน  ได้รับการปรับปรุงให้เป็นสระเก็บน้ำ</a:t>
          </a: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ขนาดของสระ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ระบุขนาดเป็นเมตร</a:t>
          </a: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ความกว้าง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ระยะระหว่างขอบสระด้านในตามแนวกว้าง</a:t>
          </a: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ความยาว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ระยะระหว่างขอบสระด้านในตามแนวยาว</a:t>
          </a: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ความลึก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ระยะตั้งแต่ระดับผิดดินเดิมถึงก้นสระ</a:t>
          </a: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ความจุ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ให้ใช้ พื้นที่ </a:t>
          </a:r>
          <a:r>
            <a:rPr lang="en-US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x </a:t>
          </a:r>
          <a:r>
            <a:rPr lang="th-TH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ความลึกเฉลี่ย ของแหล่งน้ำ โดยคิดที่ระดับน้ำสูงสุดที่กักเก็บได้</a:t>
          </a:r>
          <a:r>
            <a:rPr lang="en-US" sz="1400" b="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หน่วยเป็นลูกบาศก์เมตร</a:t>
          </a:r>
          <a:endParaRPr lang="en-US" sz="160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pPr marL="0" marR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baseline="0">
              <a:latin typeface="Cordia New" pitchFamily="34" charset="-34"/>
              <a:cs typeface="Cordia New" pitchFamily="34" charset="-34"/>
            </a:rPr>
            <a:t>ระบบกระจายน้ำ </a:t>
          </a:r>
          <a:r>
            <a:rPr lang="th-TH" sz="1600" b="0" baseline="0">
              <a:latin typeface="Cordia New" pitchFamily="34" charset="-34"/>
              <a:cs typeface="Cordia New" pitchFamily="34" charset="-34"/>
            </a:rPr>
            <a:t> หมายถึง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ระบบส่งน้ำจากแหล่งน้ำเก็บน้ำเข้าสู่พื้นที่รับประโยชน์ เช่น คลองส่งน้ำ ท่อส่งน้ำ</a:t>
          </a:r>
          <a:endParaRPr lang="en-US" sz="160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pPr>
            <a:lnSpc>
              <a:spcPts val="2100"/>
            </a:lnSpc>
          </a:pPr>
          <a:r>
            <a:rPr lang="th-TH" sz="1600" baseline="0">
              <a:latin typeface="Cordia New" pitchFamily="34" charset="-34"/>
              <a:cs typeface="Cordia New" pitchFamily="34" charset="-34"/>
            </a:rPr>
            <a:t>	</a:t>
          </a:r>
          <a:r>
            <a:rPr lang="th-TH" sz="1600" b="1" baseline="0">
              <a:latin typeface="Cordia New" pitchFamily="34" charset="-34"/>
              <a:cs typeface="Cordia New" pitchFamily="34" charset="-34"/>
            </a:rPr>
            <a:t>พิมพ์ </a:t>
          </a:r>
          <a:r>
            <a:rPr lang="en-US" sz="1600" b="1" baseline="0">
              <a:latin typeface="Cordia New" pitchFamily="34" charset="-34"/>
              <a:cs typeface="Cordia New" pitchFamily="34" charset="-34"/>
            </a:rPr>
            <a:t>1 </a:t>
          </a:r>
          <a:r>
            <a:rPr lang="th-TH" sz="1600" baseline="0">
              <a:latin typeface="Cordia New" pitchFamily="34" charset="-34"/>
              <a:cs typeface="Cordia New" pitchFamily="34" charset="-34"/>
            </a:rPr>
            <a:t>คลอง/เหมืองส่งน้ำ </a:t>
          </a:r>
        </a:p>
        <a:p>
          <a:pPr>
            <a:lnSpc>
              <a:spcPts val="2100"/>
            </a:lnSpc>
          </a:pPr>
          <a:r>
            <a:rPr lang="th-TH" sz="1600" baseline="0">
              <a:latin typeface="Cordia New" pitchFamily="34" charset="-34"/>
              <a:cs typeface="Cordia New" pitchFamily="34" charset="-34"/>
            </a:rPr>
            <a:t>	</a:t>
          </a:r>
          <a:r>
            <a:rPr lang="th-TH" sz="1600" b="1" baseline="0">
              <a:latin typeface="Cordia New" pitchFamily="34" charset="-34"/>
              <a:cs typeface="Cordia New" pitchFamily="34" charset="-34"/>
            </a:rPr>
            <a:t>พิมพ์ </a:t>
          </a:r>
          <a:r>
            <a:rPr lang="en-US" sz="1600" b="1" baseline="0">
              <a:latin typeface="Cordia New" pitchFamily="34" charset="-34"/>
              <a:cs typeface="Cordia New" pitchFamily="34" charset="-34"/>
            </a:rPr>
            <a:t>2 </a:t>
          </a:r>
          <a:r>
            <a:rPr lang="th-TH" sz="1600" baseline="0">
              <a:latin typeface="Cordia New" pitchFamily="34" charset="-34"/>
              <a:cs typeface="Cordia New" pitchFamily="34" charset="-34"/>
            </a:rPr>
            <a:t>ท่อส่งน้ำ</a:t>
          </a:r>
        </a:p>
        <a:p>
          <a:r>
            <a:rPr lang="th-TH" sz="1600" baseline="0">
              <a:latin typeface="Cordia New" pitchFamily="34" charset="-34"/>
              <a:cs typeface="Cordia New" pitchFamily="34" charset="-34"/>
            </a:rPr>
            <a:t>	</a:t>
          </a:r>
          <a:r>
            <a:rPr lang="th-TH" sz="1600" b="1" baseline="0">
              <a:latin typeface="Cordia New" pitchFamily="34" charset="-34"/>
              <a:cs typeface="Cordia New" pitchFamily="34" charset="-34"/>
            </a:rPr>
            <a:t>พิมพ์ </a:t>
          </a:r>
          <a:r>
            <a:rPr lang="en-US" sz="1600" b="1" baseline="0">
              <a:latin typeface="Cordia New" pitchFamily="34" charset="-34"/>
              <a:cs typeface="Cordia New" pitchFamily="34" charset="-34"/>
            </a:rPr>
            <a:t>3 </a:t>
          </a:r>
          <a:r>
            <a:rPr lang="th-TH" sz="1600" baseline="0">
              <a:latin typeface="Cordia New" pitchFamily="34" charset="-34"/>
              <a:cs typeface="Cordia New" pitchFamily="34" charset="-34"/>
            </a:rPr>
            <a:t>ไม่มี</a:t>
          </a:r>
        </a:p>
        <a:p>
          <a:pPr>
            <a:lnSpc>
              <a:spcPts val="2100"/>
            </a:lnSpc>
          </a:pPr>
          <a:endParaRPr lang="th-TH" sz="1600" baseline="0">
            <a:latin typeface="Cordia New" pitchFamily="34" charset="-34"/>
            <a:cs typeface="Cordia New" pitchFamily="34" charset="-34"/>
          </a:endParaRPr>
        </a:p>
        <a:p>
          <a:pPr>
            <a:lnSpc>
              <a:spcPts val="2100"/>
            </a:lnSpc>
          </a:pPr>
          <a:endParaRPr lang="th-TH" sz="1600" baseline="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9147</xdr:colOff>
      <xdr:row>41</xdr:row>
      <xdr:rowOff>55</xdr:rowOff>
    </xdr:from>
    <xdr:to>
      <xdr:col>15</xdr:col>
      <xdr:colOff>1793555</xdr:colOff>
      <xdr:row>57</xdr:row>
      <xdr:rowOff>150301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3C77F5-8F28-4E8B-BE17-5C899BC27211}"/>
            </a:ext>
          </a:extLst>
        </xdr:cNvPr>
        <xdr:cNvSpPr txBox="1"/>
      </xdr:nvSpPr>
      <xdr:spPr>
        <a:xfrm>
          <a:off x="407367" y="7324080"/>
          <a:ext cx="16129539" cy="3163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latin typeface="Cordia New" pitchFamily="34" charset="-34"/>
              <a:cs typeface="Cordia New" pitchFamily="34" charset="-34"/>
            </a:rPr>
            <a:t>ฝาย</a:t>
          </a:r>
          <a:r>
            <a:rPr lang="th-TH" sz="1600">
              <a:latin typeface="Cordia New" pitchFamily="34" charset="-34"/>
              <a:cs typeface="Cordia New" pitchFamily="34" charset="-34"/>
            </a:rPr>
            <a:t> 	หมายถึง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อาคารกั้นน้ำที่สร้างขวางลำน้ำเพื่อทดน้ำให้เก็บกักน้ำไว้ในลำน้ำ ควบคุมระดับน้ำ หรือระบบน้ำในปริมาณที่ต้องการ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ชนิดของฝาย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ชนิดของฝายตามลักษณะของอาคารประกอบสำหรับให้น้ำไหลผ่าน เช่น ฝายน้ำล้น, ฝายน้ำล้นมีบานประตู, ประตูระบายน้ำ หรือฝายต้นน้ำ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พิมพ์ </a:t>
          </a:r>
          <a:r>
            <a:rPr lang="en-US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1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ฝายน้ำล้น หมายถึง อาคารที่สร้างขวางลำน้ำให้น้ำเอ่อล้นไหลข้ามสันฝาย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พิมพ์ </a:t>
          </a:r>
          <a:r>
            <a:rPr lang="en-US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2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ฝายน้ำล้นมีบานประตูระบายน้ำ หมายถึง  อาคารที่สร้างขวางลำน้ำให้น้ำเอ่อล้นไหลข้ามสันฝายและมีบานประตูระบายน้ำ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พิมพ์ </a:t>
          </a:r>
          <a:r>
            <a:rPr lang="en-US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3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ประตูระบายน้ำ หมายถึง </a:t>
          </a:r>
          <a:r>
            <a:rPr lang="th-TH" sz="160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คือ</a:t>
          </a:r>
          <a:r>
            <a:rPr lang="th-TH" sz="16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 สิ่งก่อสร้าง</a:t>
          </a:r>
          <a:r>
            <a:rPr lang="th-TH" sz="160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ในบริเวณทางน้ำที่ใช้ควบคุมการไหลของน้ำ ในแม่น้ำ</a:t>
          </a:r>
          <a:r>
            <a:rPr lang="th-TH" sz="1600" baseline="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 คลอง ทะเลสาบ  ฝาย อ่างเก็บน้ำ </a:t>
          </a:r>
          <a:r>
            <a:rPr lang="th-TH" sz="1600"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ประตูระบายน้ำจะใช้สำหรับในการปรับปริมาณน้ำที่ต้องการให้ไหลผ่าน ปรับความเร็วของน้ำ หรือใช้ในการกักเก็บน้ำได้</a:t>
          </a:r>
          <a:endParaRPr lang="th-TH" sz="1600">
            <a:solidFill>
              <a:sysClr val="windowText" lastClr="000000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ชื่อแหล่งน้ำ(กั้นลำน้ำ)</a:t>
          </a:r>
          <a:r>
            <a:rPr lang="th-TH" sz="16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</a:t>
          </a:r>
          <a:r>
            <a:rPr lang="th-TH" sz="160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หมายถึง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ลำน้ำหรือแหล่งน้ำที่เป็นที่ตั้งของตัวฝาย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ความกว้างสันฝาย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หมายถึง ระยะตามแนวสันฝายจากขอบตลิ่งด้านหนึ่งถึงขอบตลิ่งอีกด้านหนึ่ง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ความยาวฝาย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	หมายถึง ระยะจากจุดเริ่มก่อสร้างด้านเหนือน้ำถึงจุดสิ้นสุดการก่อสร้างด้านท้ายน้ำ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ความสูงสันฝาย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หมายถึง ระยะจากท้องน้ำที่ตั้งฝายถึงสันฝาย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พื้นที่รับน้ำ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	หมายถึง พื้นที่ที่อยู่ในขอบสันปันน้ำที่อยู่เหนือที่ตั้งฝาย</a:t>
          </a:r>
          <a:endParaRPr lang="en-US" sz="160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endParaRPr lang="th-TH" sz="16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498040</xdr:colOff>
      <xdr:row>12</xdr:row>
      <xdr:rowOff>7036</xdr:rowOff>
    </xdr:from>
    <xdr:to>
      <xdr:col>23</xdr:col>
      <xdr:colOff>595530</xdr:colOff>
      <xdr:row>30</xdr:row>
      <xdr:rowOff>132604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46A0D3-9D5A-4973-95E2-009E41DE3B50}"/>
            </a:ext>
          </a:extLst>
        </xdr:cNvPr>
        <xdr:cNvSpPr txBox="1"/>
      </xdr:nvSpPr>
      <xdr:spPr>
        <a:xfrm>
          <a:off x="498040" y="3916644"/>
          <a:ext cx="21040039" cy="4010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600" b="1">
              <a:latin typeface="Cordia New" pitchFamily="34" charset="-34"/>
              <a:cs typeface="Cordia New" pitchFamily="34" charset="-34"/>
            </a:rPr>
            <a:t>ชนิดของประปา</a:t>
          </a:r>
        </a:p>
        <a:p>
          <a:r>
            <a:rPr lang="th-TH" sz="1600">
              <a:latin typeface="Cordia New" pitchFamily="34" charset="-34"/>
              <a:cs typeface="Cordia New" pitchFamily="34" charset="-34"/>
            </a:rPr>
            <a:t>	</a:t>
          </a:r>
          <a:r>
            <a:rPr lang="th-TH" sz="1600" b="1">
              <a:latin typeface="Cordia New" pitchFamily="34" charset="-34"/>
              <a:cs typeface="Cordia New" pitchFamily="34" charset="-34"/>
            </a:rPr>
            <a:t>พิมพ์ </a:t>
          </a:r>
          <a:r>
            <a:rPr lang="en-US" sz="1600" b="1">
              <a:latin typeface="Cordia New" pitchFamily="34" charset="-34"/>
              <a:cs typeface="Cordia New" pitchFamily="34" charset="-34"/>
            </a:rPr>
            <a:t>1 </a:t>
          </a:r>
          <a:r>
            <a:rPr lang="th-TH" sz="1600">
              <a:latin typeface="Cordia New" pitchFamily="34" charset="-34"/>
              <a:cs typeface="Cordia New" pitchFamily="34" charset="-34"/>
            </a:rPr>
            <a:t>ประปาหมู่บ้าน 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หมายถึง ระบบประปาที่ใช้แหล่งน้ำธรรมชาติ อันได้แก่ น้ำใต้ดิน หรือน้ำหัวดิน</a:t>
          </a:r>
          <a:r>
            <a:rPr lang="en-US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มาผ่านขั้นตอนการปรับปรุงคุณภาพน้ำ เพื่อผลิตให้เป็นน้ำสะอาด ตามหลักวิชาการและวิธีการที่เหมาะสม แล้วจ่ายน้ำที่ผลิตได้นี้ให้แก่ ประชาชนในหมู่บ้าน เพื่อใช้การบริโภค - อุปโภค โดยการจ่ายน้ำตามท่อผ่านมาตรวัดน้ำ</a:t>
          </a:r>
          <a:endParaRPr lang="th-TH" sz="1600">
            <a:latin typeface="Cordia New" pitchFamily="34" charset="-34"/>
            <a:cs typeface="Cordia New" pitchFamily="34" charset="-34"/>
          </a:endParaRPr>
        </a:p>
        <a:p>
          <a:r>
            <a:rPr lang="th-TH" sz="1600">
              <a:latin typeface="Cordia New" pitchFamily="34" charset="-34"/>
              <a:cs typeface="Cordia New" pitchFamily="34" charset="-34"/>
            </a:rPr>
            <a:t>	</a:t>
          </a:r>
          <a:r>
            <a:rPr lang="th-TH" sz="1600" b="1">
              <a:latin typeface="Cordia New" pitchFamily="34" charset="-34"/>
              <a:cs typeface="Cordia New" pitchFamily="34" charset="-34"/>
            </a:rPr>
            <a:t>พิมพ์ </a:t>
          </a:r>
          <a:r>
            <a:rPr lang="en-US" sz="1600" b="1">
              <a:latin typeface="Cordia New" pitchFamily="34" charset="-34"/>
              <a:cs typeface="Cordia New" pitchFamily="34" charset="-34"/>
            </a:rPr>
            <a:t>2 </a:t>
          </a:r>
          <a:r>
            <a:rPr lang="th-TH" sz="1600">
              <a:latin typeface="Cordia New" pitchFamily="34" charset="-34"/>
              <a:cs typeface="Cordia New" pitchFamily="34" charset="-34"/>
            </a:rPr>
            <a:t>ประปาภูเขา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หมายถึง ระบบประปาที่ใช้แหล่งน้ำจากภูเขาหรือพื้นที่สูง ซึ่งแหล่งน้ำอาจเป็นน้ำซับหรือน้ำพุ เพื่อนำมาใช้ในพื้นที่บริเวณนั้น โดยให้น้ำผ่านระบบท่อ ซึ่งใช้ระบบเทคโนโลยีที่เหมาะสม โดยการไหลตามแรงโน้มถ่วงของโลก ไปยังจุดใช้น้ำ</a:t>
          </a:r>
          <a:endParaRPr lang="th-TH" sz="1600">
            <a:latin typeface="Cordia New" pitchFamily="34" charset="-34"/>
            <a:cs typeface="Cordia New" pitchFamily="34" charset="-34"/>
          </a:endParaRPr>
        </a:p>
        <a:p>
          <a:r>
            <a:rPr lang="th-TH" sz="1600" b="1">
              <a:latin typeface="Cordia New" pitchFamily="34" charset="-34"/>
              <a:cs typeface="Cordia New" pitchFamily="34" charset="-34"/>
            </a:rPr>
            <a:t>แหล่งน้ำดิบ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latin typeface="Cordia New" pitchFamily="34" charset="-34"/>
              <a:cs typeface="Cordia New" pitchFamily="34" charset="-34"/>
            </a:rPr>
            <a:t>	</a:t>
          </a:r>
          <a:r>
            <a:rPr lang="th-TH" sz="1600" b="1">
              <a:latin typeface="Cordia New" pitchFamily="34" charset="-34"/>
              <a:cs typeface="Cordia New" pitchFamily="34" charset="-34"/>
            </a:rPr>
            <a:t>พิมพ์</a:t>
          </a:r>
          <a:r>
            <a:rPr lang="th-TH" sz="1600" b="1" baseline="0">
              <a:latin typeface="Cordia New" pitchFamily="34" charset="-34"/>
              <a:cs typeface="Cordia New" pitchFamily="34" charset="-34"/>
            </a:rPr>
            <a:t> </a:t>
          </a:r>
          <a:r>
            <a:rPr lang="en-US" sz="1600" b="1" baseline="0">
              <a:latin typeface="Cordia New" pitchFamily="34" charset="-34"/>
              <a:cs typeface="Cordia New" pitchFamily="34" charset="-34"/>
            </a:rPr>
            <a:t>1</a:t>
          </a:r>
          <a:r>
            <a:rPr lang="th-TH" sz="1600" b="1" baseline="0">
              <a:latin typeface="Cordia New" pitchFamily="34" charset="-34"/>
              <a:cs typeface="Cordia New" pitchFamily="34" charset="-34"/>
            </a:rPr>
            <a:t> </a:t>
          </a:r>
          <a:r>
            <a:rPr lang="th-TH" sz="1600" baseline="0">
              <a:latin typeface="Cordia New" pitchFamily="34" charset="-34"/>
              <a:cs typeface="Cordia New" pitchFamily="34" charset="-34"/>
            </a:rPr>
            <a:t>แหล่งน้ำผิวดิน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แหล่งน้ำอยู่บนผิวดิน เช่น แม่น้ำ ห้วย</a:t>
          </a:r>
          <a:r>
            <a:rPr lang="en-US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หนอง</a:t>
          </a:r>
          <a:r>
            <a:rPr lang="en-US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คลอง</a:t>
          </a:r>
          <a:r>
            <a:rPr lang="en-US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บึง</a:t>
          </a:r>
          <a:r>
            <a:rPr lang="en-US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สระน้ำ ฯลฯ</a:t>
          </a:r>
          <a:r>
            <a:rPr lang="en-US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latin typeface="Cordia New" pitchFamily="34" charset="-34"/>
              <a:cs typeface="Cordia New" pitchFamily="34" charset="-34"/>
            </a:rPr>
            <a:t>	</a:t>
          </a:r>
          <a:r>
            <a:rPr lang="th-TH" sz="1600" b="1" baseline="0">
              <a:latin typeface="Cordia New" pitchFamily="34" charset="-34"/>
              <a:cs typeface="Cordia New" pitchFamily="34" charset="-34"/>
            </a:rPr>
            <a:t>พิมพ์ </a:t>
          </a:r>
          <a:r>
            <a:rPr lang="en-US" sz="1600" b="1" baseline="0">
              <a:latin typeface="Cordia New" pitchFamily="34" charset="-34"/>
              <a:cs typeface="Cordia New" pitchFamily="34" charset="-34"/>
            </a:rPr>
            <a:t>2 </a:t>
          </a:r>
          <a:r>
            <a:rPr lang="th-TH" sz="1600" baseline="0">
              <a:latin typeface="Cordia New" pitchFamily="34" charset="-34"/>
              <a:cs typeface="Cordia New" pitchFamily="34" charset="-34"/>
            </a:rPr>
            <a:t>บ่อน้ำบาดาล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แหล่งน้ำที่อยู่ชั้นน้ำบาดาลใต้พื้นดิน นำมาใช้โดยการขุดบ่อบาดาล และใช้เครื่องสูบน้ำสูบขึ้นมา</a:t>
          </a:r>
          <a:endParaRPr lang="en-US" sz="160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r>
            <a:rPr lang="th-TH" sz="1600" b="1" baseline="0">
              <a:latin typeface="Cordia New" pitchFamily="34" charset="-34"/>
              <a:cs typeface="Cordia New" pitchFamily="34" charset="-34"/>
            </a:rPr>
            <a:t>ขนาดของประปา</a:t>
          </a:r>
        </a:p>
        <a:p>
          <a:r>
            <a:rPr lang="en-US" sz="1600" baseline="0">
              <a:latin typeface="Cordia New" pitchFamily="34" charset="-34"/>
              <a:cs typeface="Cordia New" pitchFamily="34" charset="-34"/>
            </a:rPr>
            <a:t>	</a:t>
          </a:r>
          <a:r>
            <a:rPr lang="th-TH" sz="1600" b="1" baseline="0">
              <a:latin typeface="Cordia New" pitchFamily="34" charset="-34"/>
              <a:cs typeface="Cordia New" pitchFamily="34" charset="-34"/>
            </a:rPr>
            <a:t>พิมพ์ </a:t>
          </a:r>
          <a:r>
            <a:rPr lang="en-US" sz="1600" b="1" baseline="0">
              <a:latin typeface="Cordia New" pitchFamily="34" charset="-34"/>
              <a:cs typeface="Cordia New" pitchFamily="34" charset="-34"/>
            </a:rPr>
            <a:t>1</a:t>
          </a:r>
          <a:r>
            <a:rPr lang="th-TH" sz="1600" b="1" baseline="0">
              <a:latin typeface="Cordia New" pitchFamily="34" charset="-34"/>
              <a:cs typeface="Cordia New" pitchFamily="34" charset="-34"/>
            </a:rPr>
            <a:t> </a:t>
          </a:r>
          <a:r>
            <a:rPr lang="th-TH" sz="1600" baseline="0">
              <a:latin typeface="Cordia New" pitchFamily="34" charset="-34"/>
              <a:cs typeface="Cordia New" pitchFamily="34" charset="-34"/>
            </a:rPr>
            <a:t>ขนาดเล็ก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ระบบประปาที่มีอัตราการผลิต</a:t>
          </a:r>
          <a:r>
            <a:rPr lang="en-US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2.5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ลบม./ชม.</a:t>
          </a:r>
          <a:endParaRPr lang="th-TH" sz="1600" baseline="0">
            <a:latin typeface="Cordia New" pitchFamily="34" charset="-34"/>
            <a:cs typeface="Cordia New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latin typeface="Cordia New" pitchFamily="34" charset="-34"/>
              <a:cs typeface="Cordia New" pitchFamily="34" charset="-34"/>
            </a:rPr>
            <a:t>	</a:t>
          </a:r>
          <a:r>
            <a:rPr lang="th-TH" sz="1600" b="1" baseline="0">
              <a:latin typeface="Cordia New" pitchFamily="34" charset="-34"/>
              <a:cs typeface="Cordia New" pitchFamily="34" charset="-34"/>
            </a:rPr>
            <a:t>พิมพ์ </a:t>
          </a:r>
          <a:r>
            <a:rPr lang="en-US" sz="1600" b="1" baseline="0">
              <a:latin typeface="Cordia New" pitchFamily="34" charset="-34"/>
              <a:cs typeface="Cordia New" pitchFamily="34" charset="-34"/>
            </a:rPr>
            <a:t>2</a:t>
          </a:r>
          <a:r>
            <a:rPr lang="th-TH" sz="1600" b="1" baseline="0">
              <a:latin typeface="Cordia New" pitchFamily="34" charset="-34"/>
              <a:cs typeface="Cordia New" pitchFamily="34" charset="-34"/>
            </a:rPr>
            <a:t> </a:t>
          </a:r>
          <a:r>
            <a:rPr lang="th-TH" sz="1600" baseline="0">
              <a:latin typeface="Cordia New" pitchFamily="34" charset="-34"/>
              <a:cs typeface="Cordia New" pitchFamily="34" charset="-34"/>
            </a:rPr>
            <a:t>ขนาดกลาง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ระบบประปาที่มีอัตราการผลิต</a:t>
          </a:r>
          <a:r>
            <a:rPr lang="en-US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5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ลบม./ชม. สำหรับประปาผิวดิน และ </a:t>
          </a:r>
          <a:r>
            <a:rPr lang="en-US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7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ลบม./ชม.</a:t>
          </a:r>
          <a:r>
            <a:rPr lang="en-US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สำหรับประปาบาดาล</a:t>
          </a:r>
          <a:endParaRPr lang="en-US" sz="160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r>
            <a:rPr lang="th-TH" sz="1600" baseline="0">
              <a:latin typeface="Cordia New" pitchFamily="34" charset="-34"/>
              <a:cs typeface="Cordia New" pitchFamily="34" charset="-34"/>
            </a:rPr>
            <a:t>	</a:t>
          </a:r>
          <a:r>
            <a:rPr lang="th-TH" sz="1600" b="1" baseline="0">
              <a:latin typeface="Cordia New" pitchFamily="34" charset="-34"/>
              <a:cs typeface="Cordia New" pitchFamily="34" charset="-34"/>
            </a:rPr>
            <a:t>พิมพ์ </a:t>
          </a:r>
          <a:r>
            <a:rPr lang="en-US" sz="1600" b="1" baseline="0">
              <a:latin typeface="Cordia New" pitchFamily="34" charset="-34"/>
              <a:cs typeface="Cordia New" pitchFamily="34" charset="-34"/>
            </a:rPr>
            <a:t>3 </a:t>
          </a:r>
          <a:r>
            <a:rPr lang="th-TH" sz="1600" baseline="0">
              <a:latin typeface="Cordia New" pitchFamily="34" charset="-34"/>
              <a:cs typeface="Cordia New" pitchFamily="34" charset="-34"/>
            </a:rPr>
            <a:t>ขนาดใหญ่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ระบบประปาที่มีอัตราการผลิต</a:t>
          </a:r>
          <a:r>
            <a:rPr lang="en-US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10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ลบม./ชม.</a:t>
          </a:r>
          <a:endParaRPr lang="th-TH" sz="1600" baseline="0">
            <a:latin typeface="Cordia New" pitchFamily="34" charset="-34"/>
            <a:cs typeface="Cordia New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aseline="0">
              <a:latin typeface="Cordia New" pitchFamily="34" charset="-34"/>
              <a:cs typeface="Cordia New" pitchFamily="34" charset="-34"/>
            </a:rPr>
            <a:t>	</a:t>
          </a:r>
          <a:r>
            <a:rPr lang="th-TH" sz="1600" b="1" baseline="0">
              <a:latin typeface="Cordia New" pitchFamily="34" charset="-34"/>
              <a:cs typeface="Cordia New" pitchFamily="34" charset="-34"/>
            </a:rPr>
            <a:t>พิมพ์ </a:t>
          </a:r>
          <a:r>
            <a:rPr lang="en-US" sz="1600" b="1" baseline="0">
              <a:latin typeface="Cordia New" pitchFamily="34" charset="-34"/>
              <a:cs typeface="Cordia New" pitchFamily="34" charset="-34"/>
            </a:rPr>
            <a:t>4 </a:t>
          </a:r>
          <a:r>
            <a:rPr lang="th-TH" sz="1600" baseline="0">
              <a:latin typeface="Cordia New" pitchFamily="34" charset="-34"/>
              <a:cs typeface="Cordia New" pitchFamily="34" charset="-34"/>
            </a:rPr>
            <a:t>ขนาดใหญ่มาก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ระบบประปาที่มีอัตราการผลิต</a:t>
          </a:r>
          <a:r>
            <a:rPr lang="en-US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20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ลบม./ชม.</a:t>
          </a:r>
          <a:endParaRPr lang="en-US" sz="160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>
              <a:latin typeface="Cordia New" pitchFamily="34" charset="-34"/>
              <a:cs typeface="Cordia New" pitchFamily="34" charset="-34"/>
            </a:rPr>
            <a:t>เวลาให้บริการ </a:t>
          </a:r>
          <a:r>
            <a:rPr lang="th-TH" sz="1600">
              <a:latin typeface="Cordia New" pitchFamily="34" charset="-34"/>
              <a:cs typeface="Cordia New" pitchFamily="34" charset="-34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พิมพ์ </a:t>
          </a:r>
          <a:r>
            <a:rPr lang="en-US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1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ตลอดเวลา</a:t>
          </a:r>
          <a:r>
            <a:rPr lang="th-TH" sz="160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หมายถึง สามารถให้บริการแก่ผู้ใช้น้ำ ให้สามารถเปิดใช้ได้ตลอด </a:t>
          </a:r>
          <a:r>
            <a:rPr lang="en-US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24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ชั่วโมง</a:t>
          </a:r>
          <a:endParaRPr lang="en-US" sz="160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	</a:t>
          </a:r>
          <a:r>
            <a:rPr lang="th-TH" sz="1600" b="1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พิมพ์</a:t>
          </a:r>
          <a:r>
            <a:rPr lang="th-TH" sz="16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 </a:t>
          </a:r>
          <a:r>
            <a:rPr lang="en-US" sz="1600" b="1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2 </a:t>
          </a:r>
          <a:r>
            <a:rPr lang="th-TH" sz="1600" baseline="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แบ่งช่วงเวลา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หมายถึง ให้บริการแก่ผู้ใช้น้ำไม่ตลอด </a:t>
          </a:r>
          <a:r>
            <a:rPr lang="en-US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24 </a:t>
          </a:r>
          <a:r>
            <a:rPr lang="th-TH" sz="1600">
              <a:solidFill>
                <a:schemeClr val="dk1"/>
              </a:solidFill>
              <a:latin typeface="Cordia New" pitchFamily="34" charset="-34"/>
              <a:ea typeface="+mn-ea"/>
              <a:cs typeface="Cordia New" pitchFamily="34" charset="-34"/>
            </a:rPr>
            <a:t>ชั่วโมง แต่เปิดให้ใช้เป็นช่วงเวลา</a:t>
          </a:r>
          <a:endParaRPr lang="en-US" sz="1600">
            <a:solidFill>
              <a:schemeClr val="dk1"/>
            </a:solidFill>
            <a:latin typeface="Cordia New" pitchFamily="34" charset="-34"/>
            <a:ea typeface="+mn-ea"/>
            <a:cs typeface="Cordia New" pitchFamily="34" charset="-34"/>
          </a:endParaRPr>
        </a:p>
        <a:p>
          <a:endParaRPr lang="th-TH" sz="11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opLeftCell="A13" zoomScale="55" zoomScaleNormal="55" workbookViewId="0">
      <selection activeCell="D15" sqref="D15"/>
    </sheetView>
  </sheetViews>
  <sheetFormatPr defaultColWidth="9.1796875" defaultRowHeight="15"/>
  <cols>
    <col min="1" max="1" width="5" style="1" customWidth="1"/>
    <col min="2" max="2" width="21.81640625" style="1" customWidth="1"/>
    <col min="3" max="3" width="11.81640625" style="8" customWidth="1"/>
    <col min="4" max="4" width="16.54296875" style="1" customWidth="1"/>
    <col min="5" max="5" width="12.453125" style="1" customWidth="1"/>
    <col min="6" max="6" width="15" style="1" customWidth="1"/>
    <col min="7" max="8" width="10.54296875" style="1" customWidth="1"/>
    <col min="9" max="9" width="13.453125" style="1" customWidth="1"/>
    <col min="10" max="10" width="16.453125" style="1" hidden="1" customWidth="1"/>
    <col min="11" max="16384" width="9.1796875" style="1"/>
  </cols>
  <sheetData>
    <row r="1" spans="1:10" ht="27" customHeight="1">
      <c r="A1" s="83" t="s">
        <v>192</v>
      </c>
      <c r="B1" s="83"/>
      <c r="C1" s="83"/>
      <c r="D1" s="83"/>
      <c r="E1" s="83"/>
      <c r="F1" s="83"/>
      <c r="G1" s="83"/>
      <c r="H1" s="83"/>
      <c r="I1" s="83"/>
    </row>
    <row r="2" spans="1:10" s="3" customFormat="1" ht="27" customHeight="1">
      <c r="A2" s="80" t="s">
        <v>76</v>
      </c>
      <c r="B2" s="80"/>
      <c r="C2" s="80"/>
      <c r="D2" s="80"/>
      <c r="E2" s="81" t="s">
        <v>49</v>
      </c>
      <c r="F2" s="81"/>
      <c r="G2" s="81"/>
      <c r="H2" s="81"/>
      <c r="I2" s="82"/>
      <c r="J2" s="2" t="s">
        <v>23</v>
      </c>
    </row>
    <row r="3" spans="1:10" s="3" customFormat="1" ht="53.25" customHeight="1">
      <c r="A3" s="4" t="s">
        <v>50</v>
      </c>
      <c r="B3" s="4" t="s">
        <v>72</v>
      </c>
      <c r="C3" s="5" t="s">
        <v>13</v>
      </c>
      <c r="D3" s="5" t="s">
        <v>73</v>
      </c>
      <c r="E3" s="5" t="s">
        <v>1</v>
      </c>
      <c r="F3" s="5" t="s">
        <v>25</v>
      </c>
      <c r="G3" s="5" t="s">
        <v>2</v>
      </c>
      <c r="H3" s="5" t="s">
        <v>3</v>
      </c>
      <c r="I3" s="5" t="s">
        <v>41</v>
      </c>
      <c r="J3" s="6"/>
    </row>
    <row r="4" spans="1:10" s="3" customFormat="1" ht="30" customHeight="1">
      <c r="A4" s="7">
        <v>1</v>
      </c>
      <c r="B4" s="25" t="s">
        <v>109</v>
      </c>
      <c r="C4" s="26">
        <v>338</v>
      </c>
      <c r="D4" s="37">
        <v>1177</v>
      </c>
      <c r="E4" s="38"/>
      <c r="F4" s="38"/>
      <c r="G4" s="38"/>
      <c r="H4" s="38"/>
      <c r="I4" s="39">
        <f t="shared" ref="I4:I27" si="0">SUM(E4:H4)</f>
        <v>0</v>
      </c>
      <c r="J4" s="34"/>
    </row>
    <row r="5" spans="1:10" s="3" customFormat="1" ht="30" customHeight="1">
      <c r="A5" s="7">
        <v>2</v>
      </c>
      <c r="B5" s="25" t="s">
        <v>110</v>
      </c>
      <c r="C5" s="26">
        <v>221</v>
      </c>
      <c r="D5" s="37">
        <v>795</v>
      </c>
      <c r="E5" s="38"/>
      <c r="F5" s="38"/>
      <c r="G5" s="38"/>
      <c r="H5" s="38"/>
      <c r="I5" s="39">
        <f t="shared" si="0"/>
        <v>0</v>
      </c>
      <c r="J5" s="34"/>
    </row>
    <row r="6" spans="1:10" s="3" customFormat="1" ht="30" customHeight="1">
      <c r="A6" s="7">
        <v>3</v>
      </c>
      <c r="B6" s="25" t="s">
        <v>111</v>
      </c>
      <c r="C6" s="26">
        <v>129</v>
      </c>
      <c r="D6" s="37">
        <v>447</v>
      </c>
      <c r="E6" s="38"/>
      <c r="F6" s="38"/>
      <c r="G6" s="38"/>
      <c r="H6" s="38"/>
      <c r="I6" s="39">
        <f t="shared" si="0"/>
        <v>0</v>
      </c>
      <c r="J6" s="34"/>
    </row>
    <row r="7" spans="1:10" s="3" customFormat="1" ht="30" customHeight="1">
      <c r="A7" s="7">
        <v>4</v>
      </c>
      <c r="B7" s="25" t="s">
        <v>112</v>
      </c>
      <c r="C7" s="26">
        <v>140</v>
      </c>
      <c r="D7" s="37">
        <v>536</v>
      </c>
      <c r="E7" s="38"/>
      <c r="F7" s="38"/>
      <c r="G7" s="38"/>
      <c r="H7" s="38"/>
      <c r="I7" s="39">
        <f>SUM(E7:H7)</f>
        <v>0</v>
      </c>
      <c r="J7" s="34"/>
    </row>
    <row r="8" spans="1:10" s="3" customFormat="1" ht="30" customHeight="1">
      <c r="A8" s="7">
        <v>5</v>
      </c>
      <c r="B8" s="25" t="s">
        <v>113</v>
      </c>
      <c r="C8" s="26">
        <v>175</v>
      </c>
      <c r="D8" s="37">
        <v>536</v>
      </c>
      <c r="E8" s="38"/>
      <c r="F8" s="38"/>
      <c r="G8" s="38"/>
      <c r="H8" s="38"/>
      <c r="I8" s="39">
        <f t="shared" si="0"/>
        <v>0</v>
      </c>
      <c r="J8" s="34"/>
    </row>
    <row r="9" spans="1:10" s="3" customFormat="1" ht="30" customHeight="1">
      <c r="A9" s="7">
        <v>6</v>
      </c>
      <c r="B9" s="25" t="s">
        <v>114</v>
      </c>
      <c r="C9" s="26">
        <v>335</v>
      </c>
      <c r="D9" s="37">
        <v>921</v>
      </c>
      <c r="E9" s="38"/>
      <c r="F9" s="38"/>
      <c r="G9" s="38"/>
      <c r="H9" s="38"/>
      <c r="I9" s="39">
        <f t="shared" si="0"/>
        <v>0</v>
      </c>
      <c r="J9" s="34"/>
    </row>
    <row r="10" spans="1:10" s="3" customFormat="1" ht="30" customHeight="1">
      <c r="A10" s="7">
        <v>7</v>
      </c>
      <c r="B10" s="25" t="s">
        <v>114</v>
      </c>
      <c r="C10" s="26">
        <v>204</v>
      </c>
      <c r="D10" s="37">
        <v>721</v>
      </c>
      <c r="E10" s="38"/>
      <c r="F10" s="38"/>
      <c r="G10" s="38"/>
      <c r="H10" s="38"/>
      <c r="I10" s="39">
        <f t="shared" si="0"/>
        <v>0</v>
      </c>
      <c r="J10" s="34"/>
    </row>
    <row r="11" spans="1:10" s="3" customFormat="1" ht="30" customHeight="1">
      <c r="A11" s="7">
        <v>8</v>
      </c>
      <c r="B11" s="25" t="s">
        <v>114</v>
      </c>
      <c r="C11" s="26">
        <v>311</v>
      </c>
      <c r="D11" s="37">
        <v>1093</v>
      </c>
      <c r="E11" s="38"/>
      <c r="F11" s="38"/>
      <c r="G11" s="38"/>
      <c r="H11" s="38"/>
      <c r="I11" s="39">
        <f t="shared" si="0"/>
        <v>0</v>
      </c>
      <c r="J11" s="34"/>
    </row>
    <row r="12" spans="1:10" s="3" customFormat="1" ht="30" customHeight="1">
      <c r="A12" s="7">
        <v>9</v>
      </c>
      <c r="B12" s="25" t="s">
        <v>115</v>
      </c>
      <c r="C12" s="26">
        <v>270</v>
      </c>
      <c r="D12" s="37">
        <v>828</v>
      </c>
      <c r="E12" s="38"/>
      <c r="F12" s="38"/>
      <c r="G12" s="38"/>
      <c r="H12" s="38"/>
      <c r="I12" s="39">
        <f t="shared" si="0"/>
        <v>0</v>
      </c>
      <c r="J12" s="34"/>
    </row>
    <row r="13" spans="1:10" s="3" customFormat="1" ht="30" customHeight="1">
      <c r="A13" s="7">
        <v>10</v>
      </c>
      <c r="B13" s="25" t="s">
        <v>116</v>
      </c>
      <c r="C13" s="26">
        <v>197</v>
      </c>
      <c r="D13" s="37">
        <v>753</v>
      </c>
      <c r="E13" s="38"/>
      <c r="F13" s="38"/>
      <c r="G13" s="38"/>
      <c r="H13" s="38"/>
      <c r="I13" s="39">
        <f t="shared" si="0"/>
        <v>0</v>
      </c>
      <c r="J13" s="68"/>
    </row>
    <row r="14" spans="1:10" s="3" customFormat="1" ht="30" customHeight="1">
      <c r="A14" s="7">
        <v>11</v>
      </c>
      <c r="B14" s="25" t="s">
        <v>117</v>
      </c>
      <c r="C14" s="26">
        <v>262</v>
      </c>
      <c r="D14" s="37">
        <v>824</v>
      </c>
      <c r="E14" s="38"/>
      <c r="F14" s="38"/>
      <c r="G14" s="38"/>
      <c r="H14" s="38"/>
      <c r="I14" s="39">
        <f t="shared" si="0"/>
        <v>0</v>
      </c>
      <c r="J14" s="68"/>
    </row>
    <row r="15" spans="1:10" s="3" customFormat="1" ht="30" customHeight="1">
      <c r="A15" s="7">
        <v>12</v>
      </c>
      <c r="B15" s="25" t="s">
        <v>118</v>
      </c>
      <c r="C15" s="26">
        <v>79</v>
      </c>
      <c r="D15" s="37">
        <v>263</v>
      </c>
      <c r="E15" s="38"/>
      <c r="F15" s="38"/>
      <c r="G15" s="38"/>
      <c r="H15" s="38"/>
      <c r="I15" s="39">
        <f t="shared" si="0"/>
        <v>0</v>
      </c>
      <c r="J15" s="68"/>
    </row>
    <row r="16" spans="1:10" s="3" customFormat="1" ht="30" customHeight="1">
      <c r="A16" s="7">
        <v>13</v>
      </c>
      <c r="B16" s="25" t="s">
        <v>119</v>
      </c>
      <c r="C16" s="26">
        <v>221</v>
      </c>
      <c r="D16" s="37">
        <v>724</v>
      </c>
      <c r="E16" s="38"/>
      <c r="F16" s="38"/>
      <c r="G16" s="38"/>
      <c r="H16" s="38"/>
      <c r="I16" s="39">
        <f t="shared" si="0"/>
        <v>0</v>
      </c>
      <c r="J16" s="68"/>
    </row>
    <row r="17" spans="1:10" s="3" customFormat="1" ht="30" customHeight="1">
      <c r="A17" s="7">
        <v>14</v>
      </c>
      <c r="B17" s="25" t="s">
        <v>120</v>
      </c>
      <c r="C17" s="26">
        <v>318</v>
      </c>
      <c r="D17" s="37">
        <v>1028</v>
      </c>
      <c r="E17" s="38"/>
      <c r="F17" s="38"/>
      <c r="G17" s="38"/>
      <c r="H17" s="38"/>
      <c r="I17" s="39">
        <f t="shared" si="0"/>
        <v>0</v>
      </c>
      <c r="J17" s="68"/>
    </row>
    <row r="18" spans="1:10" s="3" customFormat="1" ht="30" customHeight="1">
      <c r="A18" s="7">
        <v>15</v>
      </c>
      <c r="B18" s="25" t="s">
        <v>121</v>
      </c>
      <c r="C18" s="26">
        <v>183</v>
      </c>
      <c r="D18" s="37">
        <v>688</v>
      </c>
      <c r="E18" s="38"/>
      <c r="F18" s="38"/>
      <c r="G18" s="38"/>
      <c r="H18" s="38"/>
      <c r="I18" s="39">
        <f t="shared" si="0"/>
        <v>0</v>
      </c>
      <c r="J18" s="68"/>
    </row>
    <row r="19" spans="1:10" s="3" customFormat="1" ht="30" customHeight="1">
      <c r="A19" s="7">
        <v>16</v>
      </c>
      <c r="B19" s="25" t="s">
        <v>117</v>
      </c>
      <c r="C19" s="26">
        <v>272</v>
      </c>
      <c r="D19" s="37">
        <v>960</v>
      </c>
      <c r="E19" s="38"/>
      <c r="F19" s="38"/>
      <c r="G19" s="38"/>
      <c r="H19" s="38"/>
      <c r="I19" s="39">
        <f t="shared" si="0"/>
        <v>0</v>
      </c>
      <c r="J19" s="68"/>
    </row>
    <row r="20" spans="1:10" s="3" customFormat="1" ht="30" customHeight="1">
      <c r="A20" s="7">
        <v>17</v>
      </c>
      <c r="B20" s="25" t="s">
        <v>109</v>
      </c>
      <c r="C20" s="26">
        <v>164</v>
      </c>
      <c r="D20" s="37">
        <v>635</v>
      </c>
      <c r="E20" s="38"/>
      <c r="F20" s="38"/>
      <c r="G20" s="38"/>
      <c r="H20" s="38"/>
      <c r="I20" s="39">
        <f t="shared" si="0"/>
        <v>0</v>
      </c>
      <c r="J20" s="68"/>
    </row>
    <row r="21" spans="1:10" s="3" customFormat="1" ht="30" customHeight="1">
      <c r="A21" s="7">
        <v>18</v>
      </c>
      <c r="B21" s="25" t="s">
        <v>116</v>
      </c>
      <c r="C21" s="26">
        <v>235</v>
      </c>
      <c r="D21" s="37">
        <v>953</v>
      </c>
      <c r="E21" s="38"/>
      <c r="F21" s="38"/>
      <c r="G21" s="38"/>
      <c r="H21" s="38"/>
      <c r="I21" s="39">
        <f t="shared" si="0"/>
        <v>0</v>
      </c>
      <c r="J21" s="68"/>
    </row>
    <row r="22" spans="1:10" s="3" customFormat="1" ht="30" customHeight="1">
      <c r="A22" s="7">
        <v>19</v>
      </c>
      <c r="B22" s="25" t="s">
        <v>115</v>
      </c>
      <c r="C22" s="26">
        <v>304</v>
      </c>
      <c r="D22" s="37">
        <v>1098</v>
      </c>
      <c r="E22" s="38"/>
      <c r="F22" s="38"/>
      <c r="G22" s="38"/>
      <c r="H22" s="38"/>
      <c r="I22" s="39">
        <f t="shared" si="0"/>
        <v>0</v>
      </c>
      <c r="J22" s="68"/>
    </row>
    <row r="23" spans="1:10" s="3" customFormat="1" ht="30" customHeight="1">
      <c r="A23" s="7">
        <v>20</v>
      </c>
      <c r="B23" s="25" t="s">
        <v>120</v>
      </c>
      <c r="C23" s="26">
        <v>228</v>
      </c>
      <c r="D23" s="37">
        <v>704</v>
      </c>
      <c r="E23" s="38"/>
      <c r="F23" s="38"/>
      <c r="G23" s="38"/>
      <c r="H23" s="38"/>
      <c r="I23" s="39">
        <f t="shared" si="0"/>
        <v>0</v>
      </c>
      <c r="J23" s="68"/>
    </row>
    <row r="24" spans="1:10" s="3" customFormat="1" ht="30" customHeight="1">
      <c r="A24" s="7">
        <v>21</v>
      </c>
      <c r="B24" s="25" t="s">
        <v>114</v>
      </c>
      <c r="C24" s="26">
        <v>150</v>
      </c>
      <c r="D24" s="37">
        <v>560</v>
      </c>
      <c r="E24" s="38"/>
      <c r="F24" s="38"/>
      <c r="G24" s="38"/>
      <c r="H24" s="38"/>
      <c r="I24" s="39">
        <f t="shared" si="0"/>
        <v>0</v>
      </c>
      <c r="J24" s="68"/>
    </row>
    <row r="25" spans="1:10" s="3" customFormat="1" ht="30" customHeight="1">
      <c r="A25" s="7">
        <v>22</v>
      </c>
      <c r="B25" s="25" t="s">
        <v>117</v>
      </c>
      <c r="C25" s="26">
        <v>123</v>
      </c>
      <c r="D25" s="37">
        <v>539</v>
      </c>
      <c r="E25" s="38"/>
      <c r="F25" s="38"/>
      <c r="G25" s="38"/>
      <c r="H25" s="38"/>
      <c r="I25" s="39">
        <f t="shared" si="0"/>
        <v>0</v>
      </c>
      <c r="J25" s="68"/>
    </row>
    <row r="26" spans="1:10" s="3" customFormat="1" ht="30" customHeight="1">
      <c r="A26" s="7">
        <v>23</v>
      </c>
      <c r="B26" s="25" t="s">
        <v>112</v>
      </c>
      <c r="C26" s="26">
        <v>186</v>
      </c>
      <c r="D26" s="37">
        <v>758</v>
      </c>
      <c r="E26" s="38"/>
      <c r="F26" s="38"/>
      <c r="G26" s="38"/>
      <c r="H26" s="38"/>
      <c r="I26" s="39"/>
      <c r="J26" s="68"/>
    </row>
    <row r="27" spans="1:10" ht="21.75" customHeight="1">
      <c r="A27" s="7">
        <v>24</v>
      </c>
      <c r="B27" s="25" t="s">
        <v>113</v>
      </c>
      <c r="C27" s="26">
        <v>167</v>
      </c>
      <c r="D27" s="37">
        <v>552</v>
      </c>
      <c r="E27" s="38"/>
      <c r="F27" s="38"/>
      <c r="G27" s="38"/>
      <c r="H27" s="38"/>
      <c r="I27" s="39">
        <f t="shared" si="0"/>
        <v>0</v>
      </c>
    </row>
    <row r="28" spans="1:10" ht="21.75" customHeight="1">
      <c r="C28" s="64">
        <f>SUM(C4:C27)</f>
        <v>5212</v>
      </c>
      <c r="D28" s="64">
        <f>SUM(D4:D27)</f>
        <v>18093</v>
      </c>
      <c r="E28" s="64">
        <f t="shared" ref="E28:H28" si="1">SUM(E4:E27)</f>
        <v>0</v>
      </c>
      <c r="F28" s="64">
        <f t="shared" si="1"/>
        <v>0</v>
      </c>
      <c r="G28" s="64">
        <f t="shared" si="1"/>
        <v>0</v>
      </c>
      <c r="H28" s="64">
        <f t="shared" si="1"/>
        <v>0</v>
      </c>
      <c r="I28" s="50">
        <f>SUM(I4:I27)</f>
        <v>0</v>
      </c>
    </row>
    <row r="29" spans="1:10" ht="21.75" customHeight="1">
      <c r="J29" s="9"/>
    </row>
    <row r="30" spans="1:10" ht="17.25" customHeight="1">
      <c r="J30" s="9"/>
    </row>
  </sheetData>
  <mergeCells count="3">
    <mergeCell ref="A2:D2"/>
    <mergeCell ref="E2:I2"/>
    <mergeCell ref="A1:I1"/>
  </mergeCells>
  <phoneticPr fontId="2" type="noConversion"/>
  <pageMargins left="0.25" right="0.25" top="0.75" bottom="0.75" header="0.3" footer="0.3"/>
  <pageSetup paperSize="9" fitToWidth="0" orientation="landscape" horizontalDpi="4294967292" r:id="rId1"/>
  <headerFooter alignWithMargins="0"/>
  <rowBreaks count="1" manualBreakCount="1">
    <brk id="1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6"/>
  <sheetViews>
    <sheetView zoomScale="55" zoomScaleNormal="5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5" sqref="L5"/>
    </sheetView>
  </sheetViews>
  <sheetFormatPr defaultColWidth="9.1796875" defaultRowHeight="15"/>
  <cols>
    <col min="1" max="1" width="9.1796875" style="3"/>
    <col min="2" max="2" width="12" style="17" customWidth="1"/>
    <col min="3" max="4" width="22.81640625" style="3" bestFit="1" customWidth="1"/>
    <col min="5" max="5" width="10.7265625" style="3" customWidth="1"/>
    <col min="6" max="6" width="9.1796875" style="3" customWidth="1"/>
    <col min="7" max="7" width="12.7265625" style="17" customWidth="1"/>
    <col min="8" max="8" width="13.7265625" style="17" bestFit="1" customWidth="1"/>
    <col min="9" max="9" width="12.1796875" style="3" customWidth="1"/>
    <col min="10" max="10" width="14.26953125" style="3" bestFit="1" customWidth="1"/>
    <col min="11" max="14" width="12.1796875" style="3" customWidth="1"/>
    <col min="15" max="15" width="16.54296875" style="3" customWidth="1"/>
    <col min="16" max="16" width="18.453125" style="3" customWidth="1"/>
    <col min="17" max="17" width="21.26953125" style="3" customWidth="1"/>
    <col min="18" max="18" width="30.6328125" style="41" bestFit="1" customWidth="1"/>
    <col min="19" max="19" width="18.08984375" style="3" bestFit="1" customWidth="1"/>
    <col min="20" max="20" width="43.7265625" style="3" bestFit="1" customWidth="1"/>
    <col min="21" max="21" width="14.54296875" style="3" customWidth="1"/>
    <col min="22" max="22" width="14.26953125" style="3" customWidth="1"/>
    <col min="23" max="23" width="17.1796875" style="3" customWidth="1"/>
    <col min="24" max="24" width="33.1796875" style="3" customWidth="1"/>
    <col min="25" max="16384" width="9.1796875" style="3"/>
  </cols>
  <sheetData>
    <row r="1" spans="1:24" ht="27" customHeight="1">
      <c r="A1" s="85" t="s">
        <v>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25"/>
      <c r="Q1" s="25"/>
      <c r="R1" s="26"/>
      <c r="S1" s="25"/>
      <c r="T1" s="25"/>
      <c r="U1" s="25"/>
      <c r="V1" s="25"/>
      <c r="W1" s="25"/>
      <c r="X1" s="25"/>
    </row>
    <row r="2" spans="1:24" s="17" customFormat="1" ht="24" customHeight="1">
      <c r="A2" s="80" t="s">
        <v>50</v>
      </c>
      <c r="B2" s="84" t="s">
        <v>14</v>
      </c>
      <c r="C2" s="80" t="s">
        <v>15</v>
      </c>
      <c r="D2" s="80" t="s">
        <v>30</v>
      </c>
      <c r="E2" s="80" t="s">
        <v>76</v>
      </c>
      <c r="F2" s="80" t="s">
        <v>43</v>
      </c>
      <c r="G2" s="80"/>
      <c r="H2" s="80"/>
      <c r="I2" s="80"/>
      <c r="J2" s="80"/>
      <c r="K2" s="80" t="s">
        <v>34</v>
      </c>
      <c r="L2" s="80"/>
      <c r="M2" s="80"/>
      <c r="N2" s="80"/>
      <c r="O2" s="80"/>
      <c r="P2" s="80" t="s">
        <v>77</v>
      </c>
      <c r="Q2" s="84" t="s">
        <v>91</v>
      </c>
      <c r="R2" s="84" t="s">
        <v>55</v>
      </c>
      <c r="S2" s="80" t="s">
        <v>42</v>
      </c>
      <c r="T2" s="80" t="s">
        <v>44</v>
      </c>
      <c r="U2" s="80" t="s">
        <v>45</v>
      </c>
      <c r="V2" s="80"/>
      <c r="W2" s="80"/>
      <c r="X2" s="84" t="s">
        <v>93</v>
      </c>
    </row>
    <row r="3" spans="1:24" s="17" customFormat="1" ht="24" customHeight="1">
      <c r="A3" s="80"/>
      <c r="B3" s="84"/>
      <c r="C3" s="80"/>
      <c r="D3" s="80"/>
      <c r="E3" s="80"/>
      <c r="F3" s="80" t="s">
        <v>89</v>
      </c>
      <c r="G3" s="80"/>
      <c r="H3" s="80"/>
      <c r="I3" s="80" t="s">
        <v>90</v>
      </c>
      <c r="J3" s="80"/>
      <c r="K3" s="80"/>
      <c r="L3" s="80"/>
      <c r="M3" s="80"/>
      <c r="N3" s="80"/>
      <c r="O3" s="80"/>
      <c r="P3" s="80"/>
      <c r="Q3" s="80"/>
      <c r="R3" s="84"/>
      <c r="S3" s="80"/>
      <c r="T3" s="80"/>
      <c r="U3" s="4"/>
      <c r="V3" s="4"/>
      <c r="W3" s="4"/>
      <c r="X3" s="84"/>
    </row>
    <row r="4" spans="1:24" s="17" customFormat="1" ht="21.75" customHeight="1">
      <c r="A4" s="80"/>
      <c r="B4" s="84"/>
      <c r="C4" s="80"/>
      <c r="D4" s="80"/>
      <c r="E4" s="80"/>
      <c r="F4" s="2" t="s">
        <v>16</v>
      </c>
      <c r="G4" s="2" t="s">
        <v>9</v>
      </c>
      <c r="H4" s="2" t="s">
        <v>0</v>
      </c>
      <c r="I4" s="2" t="s">
        <v>9</v>
      </c>
      <c r="J4" s="2" t="s">
        <v>0</v>
      </c>
      <c r="K4" s="2" t="s">
        <v>83</v>
      </c>
      <c r="L4" s="2" t="s">
        <v>84</v>
      </c>
      <c r="M4" s="2" t="s">
        <v>51</v>
      </c>
      <c r="N4" s="2" t="s">
        <v>52</v>
      </c>
      <c r="O4" s="2" t="s">
        <v>53</v>
      </c>
      <c r="P4" s="80"/>
      <c r="Q4" s="80"/>
      <c r="R4" s="84"/>
      <c r="S4" s="80"/>
      <c r="T4" s="80"/>
      <c r="U4" s="2" t="s">
        <v>48</v>
      </c>
      <c r="V4" s="2" t="s">
        <v>47</v>
      </c>
      <c r="W4" s="2" t="s">
        <v>46</v>
      </c>
      <c r="X4" s="84"/>
    </row>
    <row r="5" spans="1:24" ht="30" customHeight="1">
      <c r="A5" s="7">
        <v>1</v>
      </c>
      <c r="B5" s="7">
        <v>2</v>
      </c>
      <c r="C5" s="25" t="s">
        <v>100</v>
      </c>
      <c r="D5" s="25" t="s">
        <v>100</v>
      </c>
      <c r="E5" s="7">
        <v>1</v>
      </c>
      <c r="F5" s="7">
        <v>48</v>
      </c>
      <c r="G5" s="45">
        <v>252999.49</v>
      </c>
      <c r="H5" s="45">
        <v>1823352.77</v>
      </c>
      <c r="I5" s="25">
        <v>247211.16</v>
      </c>
      <c r="J5" s="35">
        <v>1829667.11</v>
      </c>
      <c r="K5" s="36"/>
      <c r="L5" s="36"/>
      <c r="M5" s="36"/>
      <c r="N5" s="36"/>
      <c r="O5" s="36"/>
      <c r="P5" s="7"/>
      <c r="Q5" s="7"/>
      <c r="R5" s="26"/>
      <c r="S5" s="25" t="s">
        <v>101</v>
      </c>
      <c r="T5" s="26"/>
      <c r="U5" s="7"/>
      <c r="V5" s="7"/>
      <c r="W5" s="7"/>
      <c r="X5" s="25"/>
    </row>
    <row r="6" spans="1:24" ht="30" customHeight="1">
      <c r="A6" s="7">
        <v>2</v>
      </c>
      <c r="B6" s="7">
        <v>2</v>
      </c>
      <c r="C6" s="25" t="s">
        <v>187</v>
      </c>
      <c r="D6" s="25" t="s">
        <v>122</v>
      </c>
      <c r="E6" s="7">
        <v>2</v>
      </c>
      <c r="F6" s="7">
        <v>48</v>
      </c>
      <c r="G6" s="7">
        <v>251166.17</v>
      </c>
      <c r="H6" s="7">
        <v>1825481.44</v>
      </c>
      <c r="I6" s="25">
        <v>255453.44</v>
      </c>
      <c r="J6" s="25">
        <v>1826779.62</v>
      </c>
      <c r="K6" s="36"/>
      <c r="L6" s="36"/>
      <c r="M6" s="36"/>
      <c r="N6" s="36"/>
      <c r="O6" s="36"/>
      <c r="P6" s="7"/>
      <c r="Q6" s="7"/>
      <c r="R6" s="26"/>
      <c r="S6" s="25" t="s">
        <v>101</v>
      </c>
      <c r="T6" s="26"/>
      <c r="U6" s="7"/>
      <c r="V6" s="7"/>
      <c r="W6" s="43"/>
      <c r="X6" s="25"/>
    </row>
    <row r="7" spans="1:24" ht="30" customHeight="1">
      <c r="A7" s="7">
        <v>3</v>
      </c>
      <c r="B7" s="7">
        <v>2</v>
      </c>
      <c r="C7" s="25" t="s">
        <v>123</v>
      </c>
      <c r="D7" s="25" t="s">
        <v>123</v>
      </c>
      <c r="E7" s="7">
        <v>5</v>
      </c>
      <c r="F7" s="7">
        <v>48</v>
      </c>
      <c r="G7" s="7">
        <v>248318.8</v>
      </c>
      <c r="H7" s="7">
        <v>1828344.34</v>
      </c>
      <c r="I7" s="25">
        <v>250165.72</v>
      </c>
      <c r="J7" s="25">
        <v>1826329.19</v>
      </c>
      <c r="K7" s="36"/>
      <c r="L7" s="36"/>
      <c r="M7" s="36"/>
      <c r="N7" s="36"/>
      <c r="O7" s="36"/>
      <c r="P7" s="7"/>
      <c r="Q7" s="7"/>
      <c r="R7" s="26"/>
      <c r="S7" s="25" t="s">
        <v>101</v>
      </c>
      <c r="T7" s="26"/>
      <c r="U7" s="53"/>
      <c r="V7" s="53"/>
      <c r="W7" s="53"/>
      <c r="X7" s="25"/>
    </row>
    <row r="8" spans="1:24" ht="30" customHeight="1">
      <c r="A8" s="7">
        <v>4</v>
      </c>
      <c r="B8" s="7">
        <v>2</v>
      </c>
      <c r="C8" s="25" t="s">
        <v>124</v>
      </c>
      <c r="D8" s="25" t="s">
        <v>124</v>
      </c>
      <c r="E8" s="7">
        <v>15</v>
      </c>
      <c r="F8" s="7">
        <v>48</v>
      </c>
      <c r="G8" s="7">
        <v>250353.11</v>
      </c>
      <c r="H8" s="7">
        <v>1832198.64</v>
      </c>
      <c r="I8" s="35">
        <v>249237.56</v>
      </c>
      <c r="J8" s="25">
        <v>1827800.81</v>
      </c>
      <c r="K8" s="36"/>
      <c r="L8" s="36"/>
      <c r="M8" s="36"/>
      <c r="N8" s="36"/>
      <c r="O8" s="36"/>
      <c r="P8" s="7"/>
      <c r="Q8" s="7"/>
      <c r="R8" s="26"/>
      <c r="S8" s="25" t="s">
        <v>101</v>
      </c>
      <c r="T8" s="26"/>
      <c r="U8" s="53"/>
      <c r="V8" s="53"/>
      <c r="W8" s="53"/>
      <c r="X8" s="25"/>
    </row>
    <row r="9" spans="1:24" ht="30" customHeight="1">
      <c r="A9" s="7">
        <v>5</v>
      </c>
      <c r="B9" s="7">
        <v>2</v>
      </c>
      <c r="C9" s="25" t="s">
        <v>188</v>
      </c>
      <c r="D9" s="25" t="s">
        <v>125</v>
      </c>
      <c r="E9" s="7">
        <v>6</v>
      </c>
      <c r="F9" s="7">
        <v>48</v>
      </c>
      <c r="G9" s="45">
        <v>253852.33</v>
      </c>
      <c r="H9" s="45">
        <v>1827536.09</v>
      </c>
      <c r="I9" s="25">
        <v>252684.35</v>
      </c>
      <c r="J9" s="25">
        <v>1828857.93</v>
      </c>
      <c r="K9" s="36"/>
      <c r="L9" s="36"/>
      <c r="M9" s="36"/>
      <c r="N9" s="36"/>
      <c r="O9" s="36"/>
      <c r="P9" s="7"/>
      <c r="Q9" s="7"/>
      <c r="R9" s="26"/>
      <c r="S9" s="25" t="s">
        <v>101</v>
      </c>
      <c r="T9" s="26"/>
      <c r="U9" s="7"/>
      <c r="V9" s="7"/>
      <c r="W9" s="7"/>
      <c r="X9" s="25"/>
    </row>
    <row r="10" spans="1:24" ht="30" customHeight="1">
      <c r="A10" s="7">
        <v>6</v>
      </c>
      <c r="B10" s="7">
        <v>2</v>
      </c>
      <c r="C10" s="25" t="s">
        <v>188</v>
      </c>
      <c r="D10" s="25" t="s">
        <v>126</v>
      </c>
      <c r="E10" s="7">
        <v>13</v>
      </c>
      <c r="F10" s="7">
        <v>48</v>
      </c>
      <c r="G10" s="45">
        <v>253852.33</v>
      </c>
      <c r="H10" s="45">
        <v>1827536.09</v>
      </c>
      <c r="I10" s="45">
        <v>250799</v>
      </c>
      <c r="J10" s="45">
        <v>1833817</v>
      </c>
      <c r="K10" s="40"/>
      <c r="L10" s="40"/>
      <c r="M10" s="40"/>
      <c r="N10" s="40"/>
      <c r="O10" s="40"/>
      <c r="P10" s="26"/>
      <c r="Q10" s="7"/>
      <c r="R10" s="26"/>
      <c r="S10" s="25" t="s">
        <v>101</v>
      </c>
      <c r="T10" s="26"/>
      <c r="U10" s="7"/>
      <c r="V10" s="7"/>
      <c r="W10" s="7"/>
      <c r="X10" s="25"/>
    </row>
    <row r="11" spans="1:24" ht="30" customHeight="1">
      <c r="A11" s="7">
        <v>7</v>
      </c>
      <c r="B11" s="7">
        <v>2</v>
      </c>
      <c r="C11" s="25" t="s">
        <v>188</v>
      </c>
      <c r="D11" s="25" t="s">
        <v>127</v>
      </c>
      <c r="E11" s="7">
        <v>21</v>
      </c>
      <c r="F11" s="7">
        <v>48</v>
      </c>
      <c r="G11" s="7">
        <v>254684.59</v>
      </c>
      <c r="H11" s="7">
        <v>1826873.24</v>
      </c>
      <c r="I11" s="35">
        <v>253846</v>
      </c>
      <c r="J11" s="35">
        <v>1827531</v>
      </c>
      <c r="K11" s="40"/>
      <c r="L11" s="40"/>
      <c r="M11" s="40"/>
      <c r="N11" s="40"/>
      <c r="O11" s="40"/>
      <c r="P11" s="25"/>
      <c r="Q11" s="25"/>
      <c r="R11" s="26"/>
      <c r="S11" s="25" t="s">
        <v>101</v>
      </c>
      <c r="T11" s="26"/>
      <c r="U11" s="25"/>
      <c r="V11" s="25"/>
      <c r="W11" s="25"/>
      <c r="X11" s="25"/>
    </row>
    <row r="12" spans="1:24" ht="30" customHeight="1">
      <c r="A12" s="7">
        <v>8</v>
      </c>
      <c r="B12" s="7">
        <v>2</v>
      </c>
      <c r="C12" s="25" t="s">
        <v>188</v>
      </c>
      <c r="D12" s="25" t="s">
        <v>129</v>
      </c>
      <c r="E12" s="7">
        <v>9</v>
      </c>
      <c r="F12" s="7">
        <v>48</v>
      </c>
      <c r="G12" s="7">
        <v>257217.98</v>
      </c>
      <c r="H12" s="7">
        <v>1824838.21</v>
      </c>
      <c r="I12" s="35">
        <v>255050</v>
      </c>
      <c r="J12" s="35">
        <v>1826883</v>
      </c>
      <c r="K12" s="40"/>
      <c r="L12" s="40"/>
      <c r="M12" s="40"/>
      <c r="N12" s="40"/>
      <c r="O12" s="40"/>
      <c r="P12" s="25"/>
      <c r="Q12" s="25"/>
      <c r="R12" s="26"/>
      <c r="S12" s="25" t="s">
        <v>101</v>
      </c>
      <c r="T12" s="26"/>
      <c r="U12" s="25"/>
      <c r="V12" s="25"/>
      <c r="W12" s="25"/>
      <c r="X12" s="25"/>
    </row>
    <row r="13" spans="1:24" ht="30" customHeight="1">
      <c r="A13" s="7">
        <v>9</v>
      </c>
      <c r="B13" s="7">
        <v>2</v>
      </c>
      <c r="C13" s="25" t="s">
        <v>188</v>
      </c>
      <c r="D13" s="25" t="s">
        <v>186</v>
      </c>
      <c r="E13" s="7">
        <v>9</v>
      </c>
      <c r="F13" s="7">
        <v>48</v>
      </c>
      <c r="G13" s="7">
        <v>256879.56</v>
      </c>
      <c r="H13" s="7">
        <v>1825976.53</v>
      </c>
      <c r="I13" s="35">
        <v>256035.26</v>
      </c>
      <c r="J13" s="35">
        <v>1828551.44</v>
      </c>
      <c r="K13" s="40"/>
      <c r="L13" s="40"/>
      <c r="M13" s="40"/>
      <c r="N13" s="40"/>
      <c r="O13" s="40"/>
      <c r="P13" s="25"/>
      <c r="Q13" s="25"/>
      <c r="R13" s="26"/>
      <c r="S13" s="25" t="s">
        <v>101</v>
      </c>
      <c r="T13" s="26"/>
      <c r="U13" s="25"/>
      <c r="V13" s="25"/>
      <c r="W13" s="25"/>
      <c r="X13" s="25"/>
    </row>
    <row r="14" spans="1:24" ht="30" customHeight="1">
      <c r="A14" s="7">
        <v>10</v>
      </c>
      <c r="B14" s="7">
        <v>2</v>
      </c>
      <c r="C14" s="25" t="s">
        <v>188</v>
      </c>
      <c r="D14" s="25" t="s">
        <v>128</v>
      </c>
      <c r="E14" s="7">
        <v>9</v>
      </c>
      <c r="F14" s="7">
        <v>48</v>
      </c>
      <c r="G14" s="7">
        <v>256035.26</v>
      </c>
      <c r="H14" s="7">
        <v>1828551.44</v>
      </c>
      <c r="I14" s="25">
        <v>255979.65</v>
      </c>
      <c r="J14" s="25">
        <v>1829763.29</v>
      </c>
      <c r="K14" s="40"/>
      <c r="L14" s="40"/>
      <c r="M14" s="40"/>
      <c r="N14" s="40"/>
      <c r="O14" s="40"/>
      <c r="P14" s="25"/>
      <c r="Q14" s="25"/>
      <c r="R14" s="26"/>
      <c r="S14" s="25" t="s">
        <v>101</v>
      </c>
      <c r="T14" s="25"/>
      <c r="U14" s="25"/>
      <c r="V14" s="25"/>
      <c r="W14" s="25"/>
      <c r="X14" s="25"/>
    </row>
    <row r="15" spans="1:24" ht="30" customHeight="1">
      <c r="A15" s="7">
        <v>11</v>
      </c>
      <c r="B15" s="7">
        <v>2</v>
      </c>
      <c r="C15" s="25" t="s">
        <v>189</v>
      </c>
      <c r="D15" s="25" t="s">
        <v>189</v>
      </c>
      <c r="E15" s="7">
        <v>14</v>
      </c>
      <c r="F15" s="7">
        <v>48</v>
      </c>
      <c r="G15" s="7">
        <v>252674.87</v>
      </c>
      <c r="H15" s="7">
        <v>1828551.44</v>
      </c>
      <c r="I15" s="7">
        <v>255953.94</v>
      </c>
      <c r="J15" s="25">
        <v>1834001.21</v>
      </c>
      <c r="K15" s="40"/>
      <c r="L15" s="40"/>
      <c r="M15" s="40"/>
      <c r="N15" s="40"/>
      <c r="O15" s="40"/>
      <c r="P15" s="25"/>
      <c r="Q15" s="25"/>
      <c r="R15" s="26"/>
      <c r="S15" s="25" t="s">
        <v>101</v>
      </c>
      <c r="T15" s="25"/>
      <c r="U15" s="25"/>
      <c r="V15" s="25"/>
      <c r="W15" s="25"/>
      <c r="X15" s="25"/>
    </row>
    <row r="16" spans="1:24">
      <c r="E16" s="17"/>
      <c r="F16" s="17"/>
      <c r="K16" s="42"/>
      <c r="L16" s="42"/>
      <c r="M16" s="42"/>
      <c r="N16" s="42"/>
      <c r="O16" s="42"/>
      <c r="P16" s="17"/>
      <c r="Q16" s="17"/>
      <c r="U16" s="17"/>
      <c r="V16" s="17"/>
      <c r="W16" s="17"/>
    </row>
  </sheetData>
  <mergeCells count="17">
    <mergeCell ref="A1:O1"/>
    <mergeCell ref="A2:A4"/>
    <mergeCell ref="B2:B4"/>
    <mergeCell ref="C2:C4"/>
    <mergeCell ref="D2:D4"/>
    <mergeCell ref="X2:X4"/>
    <mergeCell ref="U2:W2"/>
    <mergeCell ref="E2:E4"/>
    <mergeCell ref="P2:P4"/>
    <mergeCell ref="R2:R4"/>
    <mergeCell ref="S2:S4"/>
    <mergeCell ref="Q2:Q4"/>
    <mergeCell ref="T2:T4"/>
    <mergeCell ref="I3:J3"/>
    <mergeCell ref="F3:H3"/>
    <mergeCell ref="F2:J2"/>
    <mergeCell ref="K2:O3"/>
  </mergeCells>
  <pageMargins left="0.25" right="0.25" top="0.75" bottom="0.75" header="0.3" footer="0.3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8"/>
  <sheetViews>
    <sheetView zoomScale="40" zoomScaleNormal="40" workbookViewId="0">
      <selection activeCell="A5" sqref="A5"/>
    </sheetView>
  </sheetViews>
  <sheetFormatPr defaultColWidth="12.81640625" defaultRowHeight="15"/>
  <cols>
    <col min="1" max="1" width="7.453125" style="1" customWidth="1"/>
    <col min="2" max="2" width="23.81640625" style="1" bestFit="1" customWidth="1"/>
    <col min="3" max="3" width="9.453125" style="8" customWidth="1"/>
    <col min="4" max="4" width="20.1796875" style="1" bestFit="1" customWidth="1"/>
    <col min="5" max="5" width="12.81640625" style="1" customWidth="1"/>
    <col min="6" max="6" width="12" style="1" customWidth="1"/>
    <col min="7" max="7" width="13.1796875" style="1" customWidth="1"/>
    <col min="8" max="8" width="15.54296875" style="1" bestFit="1" customWidth="1"/>
    <col min="9" max="9" width="18.1796875" style="8" bestFit="1" customWidth="1"/>
    <col min="10" max="10" width="15.54296875" style="1" bestFit="1" customWidth="1"/>
    <col min="11" max="11" width="18.7265625" style="1" customWidth="1"/>
    <col min="12" max="12" width="15.81640625" style="1" customWidth="1"/>
    <col min="13" max="13" width="14.7265625" style="1" bestFit="1" customWidth="1"/>
    <col min="14" max="14" width="16" style="1" bestFit="1" customWidth="1"/>
    <col min="15" max="15" width="9.453125" style="1" customWidth="1"/>
    <col min="16" max="16" width="33" style="1" bestFit="1" customWidth="1"/>
    <col min="17" max="17" width="17.26953125" style="1" bestFit="1" customWidth="1"/>
    <col min="18" max="18" width="25.26953125" style="1" bestFit="1" customWidth="1"/>
    <col min="19" max="19" width="14.54296875" style="1" customWidth="1"/>
    <col min="20" max="20" width="12.81640625" style="1"/>
    <col min="21" max="21" width="17.453125" style="1" customWidth="1"/>
    <col min="22" max="22" width="26.26953125" style="1" customWidth="1"/>
    <col min="23" max="16384" width="12.81640625" style="1"/>
  </cols>
  <sheetData>
    <row r="1" spans="1:27" ht="26.25" customHeight="1">
      <c r="A1" s="83" t="s">
        <v>31</v>
      </c>
      <c r="B1" s="83"/>
      <c r="C1" s="83"/>
      <c r="D1" s="83"/>
      <c r="E1" s="83"/>
      <c r="F1" s="83"/>
      <c r="G1" s="83"/>
    </row>
    <row r="2" spans="1:27" s="15" customFormat="1" ht="22.5" customHeight="1">
      <c r="A2" s="80" t="s">
        <v>50</v>
      </c>
      <c r="B2" s="86" t="s">
        <v>11</v>
      </c>
      <c r="C2" s="88" t="s">
        <v>76</v>
      </c>
      <c r="D2" s="86" t="s">
        <v>56</v>
      </c>
      <c r="E2" s="80" t="s">
        <v>43</v>
      </c>
      <c r="F2" s="80"/>
      <c r="G2" s="80"/>
      <c r="H2" s="86" t="s">
        <v>7</v>
      </c>
      <c r="I2" s="88" t="s">
        <v>92</v>
      </c>
      <c r="J2" s="88" t="s">
        <v>85</v>
      </c>
      <c r="K2" s="88" t="s">
        <v>87</v>
      </c>
      <c r="L2" s="88" t="s">
        <v>86</v>
      </c>
      <c r="M2" s="88" t="s">
        <v>88</v>
      </c>
      <c r="N2" s="86" t="s">
        <v>12</v>
      </c>
      <c r="O2" s="86" t="s">
        <v>8</v>
      </c>
      <c r="P2" s="86" t="s">
        <v>57</v>
      </c>
      <c r="Q2" s="80" t="s">
        <v>42</v>
      </c>
      <c r="R2" s="80" t="s">
        <v>44</v>
      </c>
      <c r="S2" s="80" t="s">
        <v>45</v>
      </c>
      <c r="T2" s="80"/>
      <c r="U2" s="80"/>
      <c r="V2" s="84" t="s">
        <v>93</v>
      </c>
      <c r="W2" s="28"/>
      <c r="X2" s="28"/>
      <c r="Y2" s="28"/>
      <c r="Z2" s="28"/>
      <c r="AA2" s="28"/>
    </row>
    <row r="3" spans="1:27" s="15" customFormat="1" ht="33" customHeight="1">
      <c r="A3" s="80"/>
      <c r="B3" s="87"/>
      <c r="C3" s="89"/>
      <c r="D3" s="87"/>
      <c r="E3" s="32" t="s">
        <v>16</v>
      </c>
      <c r="F3" s="32" t="s">
        <v>9</v>
      </c>
      <c r="G3" s="32" t="s">
        <v>0</v>
      </c>
      <c r="H3" s="87"/>
      <c r="I3" s="89"/>
      <c r="J3" s="87"/>
      <c r="K3" s="89"/>
      <c r="L3" s="87"/>
      <c r="M3" s="87"/>
      <c r="N3" s="87"/>
      <c r="O3" s="87"/>
      <c r="P3" s="87"/>
      <c r="Q3" s="80"/>
      <c r="R3" s="80"/>
      <c r="S3" s="2" t="s">
        <v>48</v>
      </c>
      <c r="T3" s="2" t="s">
        <v>47</v>
      </c>
      <c r="U3" s="2" t="s">
        <v>46</v>
      </c>
      <c r="V3" s="84"/>
      <c r="W3" s="28"/>
      <c r="X3" s="28"/>
      <c r="Y3" s="28"/>
      <c r="Z3" s="28"/>
      <c r="AA3" s="28"/>
    </row>
    <row r="4" spans="1:27" s="17" customFormat="1" ht="30" customHeight="1">
      <c r="A4" s="7">
        <v>1</v>
      </c>
      <c r="B4" s="24" t="s">
        <v>130</v>
      </c>
      <c r="C4" s="18">
        <v>8</v>
      </c>
      <c r="D4" s="7">
        <v>2</v>
      </c>
      <c r="E4" s="7">
        <v>48</v>
      </c>
      <c r="F4" s="45">
        <v>254862.25</v>
      </c>
      <c r="G4" s="45">
        <v>1826644.64</v>
      </c>
      <c r="H4" s="51">
        <v>960000</v>
      </c>
      <c r="I4" s="52">
        <v>120</v>
      </c>
      <c r="J4" s="46">
        <v>0.96</v>
      </c>
      <c r="K4" s="47"/>
      <c r="L4" s="7"/>
      <c r="M4" s="7"/>
      <c r="N4" s="7"/>
      <c r="O4" s="7"/>
      <c r="P4" s="24" t="s">
        <v>94</v>
      </c>
      <c r="Q4" s="24" t="s">
        <v>101</v>
      </c>
      <c r="R4" s="24"/>
      <c r="S4" s="7"/>
      <c r="T4" s="7"/>
      <c r="U4" s="7"/>
      <c r="V4" s="48"/>
    </row>
    <row r="5" spans="1:27" s="17" customFormat="1" ht="30" customHeight="1">
      <c r="A5" s="7">
        <v>2</v>
      </c>
      <c r="B5" s="24"/>
      <c r="C5" s="18"/>
      <c r="D5" s="7"/>
      <c r="E5" s="7"/>
      <c r="F5" s="45"/>
      <c r="G5" s="45"/>
      <c r="H5" s="51"/>
      <c r="I5" s="52"/>
      <c r="J5" s="46"/>
      <c r="K5" s="47"/>
      <c r="L5" s="7"/>
      <c r="M5" s="7"/>
      <c r="N5" s="7"/>
      <c r="O5" s="7"/>
      <c r="P5" s="24"/>
      <c r="Q5" s="24"/>
      <c r="R5" s="24"/>
      <c r="S5" s="7"/>
      <c r="T5" s="7"/>
      <c r="U5" s="7"/>
      <c r="V5" s="48"/>
    </row>
    <row r="6" spans="1:27" s="17" customFormat="1" ht="30" customHeight="1">
      <c r="A6" s="7">
        <v>3</v>
      </c>
      <c r="B6" s="24"/>
      <c r="C6" s="18"/>
      <c r="D6" s="7"/>
      <c r="E6" s="7"/>
      <c r="F6" s="45"/>
      <c r="G6" s="45"/>
      <c r="H6" s="51"/>
      <c r="I6" s="52"/>
      <c r="J6" s="46"/>
      <c r="K6" s="47"/>
      <c r="L6" s="7"/>
      <c r="M6" s="7"/>
      <c r="N6" s="7"/>
      <c r="O6" s="7"/>
      <c r="P6" s="24"/>
      <c r="Q6" s="24"/>
      <c r="R6" s="24"/>
      <c r="S6" s="7"/>
      <c r="T6" s="7"/>
      <c r="U6" s="7"/>
      <c r="V6" s="48"/>
    </row>
    <row r="7" spans="1:27" s="17" customFormat="1" ht="30" customHeight="1">
      <c r="A7" s="7">
        <v>4</v>
      </c>
      <c r="B7" s="24"/>
      <c r="C7" s="18"/>
      <c r="D7" s="7"/>
      <c r="E7" s="7"/>
      <c r="F7" s="45"/>
      <c r="G7" s="45"/>
      <c r="H7" s="51"/>
      <c r="I7" s="52"/>
      <c r="J7" s="46"/>
      <c r="K7" s="47"/>
      <c r="L7" s="7"/>
      <c r="M7" s="7"/>
      <c r="N7" s="7"/>
      <c r="O7" s="7"/>
      <c r="P7" s="24"/>
      <c r="Q7" s="24"/>
      <c r="R7" s="24"/>
      <c r="S7" s="7"/>
      <c r="T7" s="7"/>
      <c r="U7" s="7"/>
      <c r="V7" s="48"/>
    </row>
    <row r="8" spans="1:27" s="3" customFormat="1" ht="30" customHeight="1">
      <c r="A8" s="7">
        <v>5</v>
      </c>
      <c r="B8" s="24"/>
      <c r="C8" s="26"/>
      <c r="D8" s="31"/>
      <c r="E8" s="31"/>
      <c r="F8" s="25"/>
      <c r="G8" s="25"/>
      <c r="H8" s="25"/>
      <c r="I8" s="26"/>
      <c r="J8" s="33"/>
      <c r="K8" s="34"/>
      <c r="L8" s="31"/>
      <c r="M8" s="31"/>
      <c r="N8" s="31"/>
      <c r="O8" s="31"/>
      <c r="P8" s="31"/>
      <c r="Q8" s="25"/>
      <c r="R8" s="25"/>
      <c r="S8" s="25"/>
      <c r="T8" s="25"/>
      <c r="U8" s="25"/>
      <c r="V8" s="25"/>
    </row>
  </sheetData>
  <mergeCells count="19">
    <mergeCell ref="A2:A3"/>
    <mergeCell ref="B2:B3"/>
    <mergeCell ref="H2:H3"/>
    <mergeCell ref="K2:K3"/>
    <mergeCell ref="A1:G1"/>
    <mergeCell ref="C2:C3"/>
    <mergeCell ref="I2:I3"/>
    <mergeCell ref="J2:J3"/>
    <mergeCell ref="D2:D3"/>
    <mergeCell ref="V2:V3"/>
    <mergeCell ref="S2:U2"/>
    <mergeCell ref="E2:G2"/>
    <mergeCell ref="O2:O3"/>
    <mergeCell ref="P2:P3"/>
    <mergeCell ref="N2:N3"/>
    <mergeCell ref="L2:L3"/>
    <mergeCell ref="M2:M3"/>
    <mergeCell ref="Q2:Q3"/>
    <mergeCell ref="R2:R3"/>
  </mergeCells>
  <phoneticPr fontId="2" type="noConversion"/>
  <pageMargins left="0.74803149606299213" right="0.74803149606299213" top="0.6" bottom="0.6" header="0.51181102362204722" footer="0.5118110236220472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35"/>
  <sheetViews>
    <sheetView tabSelected="1" topLeftCell="A19" zoomScale="85" zoomScaleNormal="85" workbookViewId="0">
      <selection activeCell="K4" sqref="K4"/>
    </sheetView>
  </sheetViews>
  <sheetFormatPr defaultColWidth="14.81640625" defaultRowHeight="15"/>
  <cols>
    <col min="1" max="1" width="7.54296875" style="10" customWidth="1"/>
    <col min="2" max="2" width="16.54296875" style="1" bestFit="1" customWidth="1"/>
    <col min="3" max="3" width="14.26953125" style="10" bestFit="1" customWidth="1"/>
    <col min="4" max="4" width="21.7265625" style="29" customWidth="1"/>
    <col min="5" max="5" width="9.453125" style="29" customWidth="1"/>
    <col min="6" max="6" width="13.54296875" style="1" bestFit="1" customWidth="1"/>
    <col min="7" max="7" width="17.1796875" style="1" bestFit="1" customWidth="1"/>
    <col min="8" max="8" width="8.54296875" style="1" customWidth="1"/>
    <col min="9" max="9" width="9" style="1" customWidth="1"/>
    <col min="10" max="10" width="8.1796875" style="1" customWidth="1"/>
    <col min="11" max="11" width="15.26953125" style="74" bestFit="1" customWidth="1"/>
    <col min="12" max="12" width="15.26953125" style="74" customWidth="1"/>
    <col min="13" max="13" width="12.26953125" style="8" bestFit="1" customWidth="1"/>
    <col min="14" max="14" width="19.453125" style="8" customWidth="1"/>
    <col min="15" max="15" width="10.7265625" style="1" customWidth="1"/>
    <col min="16" max="16" width="22.1796875" style="1" customWidth="1"/>
    <col min="17" max="17" width="16.453125" style="1" customWidth="1"/>
    <col min="18" max="18" width="28.7265625" style="27" bestFit="1" customWidth="1"/>
    <col min="19" max="19" width="42.1796875" style="1" bestFit="1" customWidth="1"/>
    <col min="20" max="20" width="38.81640625" style="1" bestFit="1" customWidth="1"/>
    <col min="21" max="21" width="16.81640625" style="1" bestFit="1" customWidth="1"/>
    <col min="22" max="22" width="14.81640625" style="1"/>
    <col min="23" max="23" width="18.26953125" style="1" bestFit="1" customWidth="1"/>
    <col min="24" max="24" width="29.81640625" style="1" customWidth="1"/>
    <col min="25" max="16384" width="14.81640625" style="1"/>
  </cols>
  <sheetData>
    <row r="1" spans="1:30" ht="27" customHeight="1">
      <c r="A1" s="85" t="s">
        <v>74</v>
      </c>
      <c r="B1" s="85"/>
      <c r="C1" s="85"/>
      <c r="D1" s="85"/>
      <c r="E1" s="85"/>
      <c r="F1" s="85"/>
      <c r="G1" s="85"/>
      <c r="H1" s="85"/>
      <c r="I1" s="85"/>
      <c r="J1" s="85"/>
      <c r="K1" s="71"/>
      <c r="L1" s="71"/>
      <c r="M1" s="65"/>
      <c r="N1" s="65"/>
      <c r="O1" s="66"/>
      <c r="P1" s="66"/>
      <c r="Q1" s="66"/>
      <c r="R1" s="67"/>
      <c r="S1" s="66"/>
      <c r="T1" s="66"/>
      <c r="U1" s="66"/>
      <c r="V1" s="66"/>
      <c r="W1" s="66"/>
      <c r="X1" s="66"/>
    </row>
    <row r="2" spans="1:30" ht="25.5" customHeight="1">
      <c r="A2" s="80" t="s">
        <v>50</v>
      </c>
      <c r="B2" s="80" t="s">
        <v>76</v>
      </c>
      <c r="C2" s="80" t="s">
        <v>78</v>
      </c>
      <c r="D2" s="80" t="s">
        <v>17</v>
      </c>
      <c r="E2" s="80" t="s">
        <v>43</v>
      </c>
      <c r="F2" s="80"/>
      <c r="G2" s="80"/>
      <c r="H2" s="80" t="s">
        <v>79</v>
      </c>
      <c r="I2" s="80"/>
      <c r="J2" s="80"/>
      <c r="K2" s="91" t="s">
        <v>80</v>
      </c>
      <c r="L2" s="69" t="s">
        <v>193</v>
      </c>
      <c r="M2" s="84" t="s">
        <v>86</v>
      </c>
      <c r="N2" s="84" t="s">
        <v>19</v>
      </c>
      <c r="O2" s="80" t="s">
        <v>8</v>
      </c>
      <c r="P2" s="84" t="s">
        <v>54</v>
      </c>
      <c r="Q2" s="80" t="s">
        <v>20</v>
      </c>
      <c r="R2" s="84" t="s">
        <v>57</v>
      </c>
      <c r="S2" s="80" t="s">
        <v>42</v>
      </c>
      <c r="T2" s="80" t="s">
        <v>44</v>
      </c>
      <c r="U2" s="80" t="s">
        <v>45</v>
      </c>
      <c r="V2" s="80"/>
      <c r="W2" s="80"/>
      <c r="X2" s="85" t="s">
        <v>93</v>
      </c>
    </row>
    <row r="3" spans="1:30" s="15" customFormat="1" ht="29.25" customHeight="1">
      <c r="A3" s="80"/>
      <c r="B3" s="80"/>
      <c r="C3" s="80"/>
      <c r="D3" s="80"/>
      <c r="E3" s="2" t="s">
        <v>16</v>
      </c>
      <c r="F3" s="2" t="s">
        <v>9</v>
      </c>
      <c r="G3" s="2" t="s">
        <v>0</v>
      </c>
      <c r="H3" s="2" t="s">
        <v>38</v>
      </c>
      <c r="I3" s="2" t="s">
        <v>39</v>
      </c>
      <c r="J3" s="2" t="s">
        <v>40</v>
      </c>
      <c r="K3" s="91"/>
      <c r="L3" s="69" t="s">
        <v>194</v>
      </c>
      <c r="M3" s="84"/>
      <c r="N3" s="84"/>
      <c r="O3" s="90"/>
      <c r="P3" s="84"/>
      <c r="Q3" s="80"/>
      <c r="R3" s="84"/>
      <c r="S3" s="80"/>
      <c r="T3" s="80"/>
      <c r="U3" s="2" t="s">
        <v>48</v>
      </c>
      <c r="V3" s="2" t="s">
        <v>47</v>
      </c>
      <c r="W3" s="2" t="s">
        <v>46</v>
      </c>
      <c r="X3" s="85"/>
      <c r="Y3" s="28"/>
      <c r="Z3" s="28"/>
      <c r="AA3" s="28"/>
      <c r="AB3" s="28"/>
      <c r="AC3" s="28"/>
      <c r="AD3" s="28"/>
    </row>
    <row r="4" spans="1:30" s="15" customFormat="1" ht="29.25" customHeight="1">
      <c r="A4" s="7">
        <v>1</v>
      </c>
      <c r="B4" s="4" t="s">
        <v>109</v>
      </c>
      <c r="C4" s="4">
        <v>1</v>
      </c>
      <c r="D4" s="4" t="s">
        <v>131</v>
      </c>
      <c r="E4" s="2">
        <v>48</v>
      </c>
      <c r="F4" s="2">
        <v>250986.07</v>
      </c>
      <c r="G4" s="2">
        <v>1825111.56</v>
      </c>
      <c r="H4" s="2"/>
      <c r="I4" s="2"/>
      <c r="J4" s="2">
        <v>3</v>
      </c>
      <c r="K4" s="69">
        <f>L4*J4*1600</f>
        <v>14400</v>
      </c>
      <c r="L4" s="69">
        <v>3</v>
      </c>
      <c r="M4" s="5"/>
      <c r="N4" s="5"/>
      <c r="O4" s="14"/>
      <c r="P4" s="5"/>
      <c r="Q4" s="4"/>
      <c r="R4" s="5"/>
      <c r="S4" s="4"/>
      <c r="T4" s="4"/>
      <c r="U4" s="2"/>
      <c r="V4" s="2"/>
      <c r="W4" s="2"/>
      <c r="X4" s="16"/>
      <c r="Y4" s="28"/>
      <c r="Z4" s="28"/>
      <c r="AA4" s="28"/>
      <c r="AB4" s="28"/>
      <c r="AC4" s="28"/>
      <c r="AD4" s="28"/>
    </row>
    <row r="5" spans="1:30" s="15" customFormat="1" ht="29.25" customHeight="1">
      <c r="A5" s="7">
        <v>2</v>
      </c>
      <c r="B5" s="4" t="s">
        <v>111</v>
      </c>
      <c r="C5" s="4">
        <v>3</v>
      </c>
      <c r="D5" s="4" t="s">
        <v>132</v>
      </c>
      <c r="E5" s="2">
        <v>48</v>
      </c>
      <c r="F5" s="70">
        <v>250326</v>
      </c>
      <c r="G5" s="70">
        <v>1825257</v>
      </c>
      <c r="H5" s="2"/>
      <c r="I5" s="2"/>
      <c r="J5" s="2">
        <v>3</v>
      </c>
      <c r="K5" s="69">
        <f t="shared" ref="K5:K30" si="0">L5*J5*1600</f>
        <v>110400</v>
      </c>
      <c r="L5" s="69">
        <v>23</v>
      </c>
      <c r="M5" s="5"/>
      <c r="N5" s="5"/>
      <c r="O5" s="14"/>
      <c r="P5" s="5"/>
      <c r="Q5" s="4"/>
      <c r="R5" s="5"/>
      <c r="S5" s="4"/>
      <c r="T5" s="4"/>
      <c r="U5" s="2"/>
      <c r="V5" s="2"/>
      <c r="W5" s="2"/>
      <c r="X5" s="16"/>
      <c r="Y5" s="28"/>
      <c r="Z5" s="28"/>
      <c r="AA5" s="28"/>
      <c r="AB5" s="28"/>
      <c r="AC5" s="28"/>
      <c r="AD5" s="28"/>
    </row>
    <row r="6" spans="1:30" s="15" customFormat="1" ht="29.25" customHeight="1">
      <c r="A6" s="7">
        <v>3</v>
      </c>
      <c r="B6" s="4" t="s">
        <v>110</v>
      </c>
      <c r="C6" s="4">
        <v>3</v>
      </c>
      <c r="D6" s="4" t="s">
        <v>133</v>
      </c>
      <c r="E6" s="2">
        <v>48</v>
      </c>
      <c r="F6" s="2">
        <v>251824.72</v>
      </c>
      <c r="G6" s="2">
        <v>1825111.57</v>
      </c>
      <c r="H6" s="2"/>
      <c r="I6" s="2"/>
      <c r="J6" s="2">
        <v>3</v>
      </c>
      <c r="K6" s="69">
        <f t="shared" si="0"/>
        <v>4800</v>
      </c>
      <c r="L6" s="69">
        <v>1</v>
      </c>
      <c r="M6" s="5"/>
      <c r="N6" s="5"/>
      <c r="O6" s="14"/>
      <c r="P6" s="5"/>
      <c r="Q6" s="4"/>
      <c r="R6" s="5"/>
      <c r="S6" s="4"/>
      <c r="T6" s="4"/>
      <c r="U6" s="2"/>
      <c r="V6" s="2"/>
      <c r="W6" s="2"/>
      <c r="X6" s="16"/>
      <c r="Y6" s="28"/>
      <c r="Z6" s="28"/>
      <c r="AA6" s="28"/>
      <c r="AB6" s="28"/>
      <c r="AC6" s="28"/>
      <c r="AD6" s="28"/>
    </row>
    <row r="7" spans="1:30" s="15" customFormat="1" ht="29.25" customHeight="1">
      <c r="A7" s="7">
        <v>4</v>
      </c>
      <c r="B7" s="4" t="s">
        <v>110</v>
      </c>
      <c r="C7" s="4">
        <v>3</v>
      </c>
      <c r="D7" s="4" t="s">
        <v>134</v>
      </c>
      <c r="E7" s="2">
        <v>48</v>
      </c>
      <c r="F7" s="2">
        <v>252468.28</v>
      </c>
      <c r="G7" s="2">
        <v>1825228.95</v>
      </c>
      <c r="H7" s="2"/>
      <c r="I7" s="2"/>
      <c r="J7" s="2">
        <v>3</v>
      </c>
      <c r="K7" s="69">
        <f t="shared" si="0"/>
        <v>19200</v>
      </c>
      <c r="L7" s="69">
        <v>4</v>
      </c>
      <c r="M7" s="5"/>
      <c r="N7" s="5"/>
      <c r="O7" s="14"/>
      <c r="P7" s="5"/>
      <c r="Q7" s="4"/>
      <c r="R7" s="5"/>
      <c r="S7" s="4"/>
      <c r="T7" s="4"/>
      <c r="U7" s="2"/>
      <c r="V7" s="2"/>
      <c r="W7" s="2"/>
      <c r="X7" s="16"/>
      <c r="Y7" s="28"/>
      <c r="Z7" s="28"/>
      <c r="AA7" s="28"/>
      <c r="AB7" s="28"/>
      <c r="AC7" s="28"/>
      <c r="AD7" s="28"/>
    </row>
    <row r="8" spans="1:30" s="15" customFormat="1" ht="29.25" customHeight="1">
      <c r="A8" s="7">
        <v>5</v>
      </c>
      <c r="B8" s="4" t="s">
        <v>112</v>
      </c>
      <c r="C8" s="4">
        <v>2</v>
      </c>
      <c r="D8" s="4" t="s">
        <v>132</v>
      </c>
      <c r="E8" s="2">
        <v>48</v>
      </c>
      <c r="F8" s="2">
        <v>250328.1</v>
      </c>
      <c r="G8" s="2">
        <v>1825945.75</v>
      </c>
      <c r="H8" s="2"/>
      <c r="I8" s="2"/>
      <c r="J8" s="2">
        <v>3</v>
      </c>
      <c r="K8" s="69">
        <f t="shared" si="0"/>
        <v>19200</v>
      </c>
      <c r="L8" s="69">
        <v>4</v>
      </c>
      <c r="M8" s="5"/>
      <c r="N8" s="5"/>
      <c r="O8" s="14"/>
      <c r="P8" s="5"/>
      <c r="Q8" s="4"/>
      <c r="R8" s="5"/>
      <c r="S8" s="4"/>
      <c r="T8" s="4"/>
      <c r="U8" s="2"/>
      <c r="V8" s="2"/>
      <c r="W8" s="2"/>
      <c r="X8" s="16"/>
      <c r="Y8" s="28"/>
      <c r="Z8" s="28"/>
      <c r="AA8" s="28"/>
      <c r="AB8" s="28"/>
      <c r="AC8" s="28"/>
      <c r="AD8" s="28"/>
    </row>
    <row r="9" spans="1:30" s="15" customFormat="1" ht="29.25" customHeight="1">
      <c r="A9" s="7">
        <v>6</v>
      </c>
      <c r="B9" s="4" t="s">
        <v>113</v>
      </c>
      <c r="C9" s="4">
        <v>3</v>
      </c>
      <c r="D9" s="4" t="s">
        <v>135</v>
      </c>
      <c r="E9" s="2">
        <v>48</v>
      </c>
      <c r="F9" s="2">
        <v>250195</v>
      </c>
      <c r="G9" s="2">
        <v>1827692</v>
      </c>
      <c r="H9" s="2"/>
      <c r="I9" s="2"/>
      <c r="J9" s="2">
        <v>3</v>
      </c>
      <c r="K9" s="69">
        <f t="shared" si="0"/>
        <v>19200</v>
      </c>
      <c r="L9" s="69">
        <v>4</v>
      </c>
      <c r="M9" s="5"/>
      <c r="N9" s="5"/>
      <c r="O9" s="14"/>
      <c r="P9" s="5"/>
      <c r="Q9" s="4"/>
      <c r="R9" s="5"/>
      <c r="S9" s="4"/>
      <c r="T9" s="4"/>
      <c r="U9" s="2"/>
      <c r="V9" s="2"/>
      <c r="W9" s="2"/>
      <c r="X9" s="16"/>
      <c r="Y9" s="28"/>
      <c r="Z9" s="28"/>
      <c r="AA9" s="28"/>
      <c r="AB9" s="28"/>
      <c r="AC9" s="28"/>
      <c r="AD9" s="28"/>
    </row>
    <row r="10" spans="1:30" s="15" customFormat="1" ht="29.25" customHeight="1">
      <c r="A10" s="7">
        <v>7</v>
      </c>
      <c r="B10" s="4" t="s">
        <v>121</v>
      </c>
      <c r="C10" s="4">
        <v>3</v>
      </c>
      <c r="D10" s="4" t="s">
        <v>136</v>
      </c>
      <c r="E10" s="2">
        <v>48</v>
      </c>
      <c r="F10" s="2">
        <v>250200.31</v>
      </c>
      <c r="G10" s="2">
        <v>1829797.9</v>
      </c>
      <c r="H10" s="2"/>
      <c r="I10" s="2"/>
      <c r="J10" s="2">
        <v>3</v>
      </c>
      <c r="K10" s="69">
        <f t="shared" si="0"/>
        <v>38400</v>
      </c>
      <c r="L10" s="69">
        <v>8</v>
      </c>
      <c r="M10" s="5"/>
      <c r="N10" s="5"/>
      <c r="O10" s="14"/>
      <c r="P10" s="5"/>
      <c r="Q10" s="4"/>
      <c r="R10" s="5"/>
      <c r="S10" s="4"/>
      <c r="T10" s="4"/>
      <c r="U10" s="2"/>
      <c r="V10" s="2"/>
      <c r="W10" s="2"/>
      <c r="X10" s="16"/>
      <c r="Y10" s="28"/>
      <c r="Z10" s="28"/>
      <c r="AA10" s="28"/>
      <c r="AB10" s="28"/>
      <c r="AC10" s="28"/>
      <c r="AD10" s="28"/>
    </row>
    <row r="11" spans="1:30" s="15" customFormat="1" ht="29.25" customHeight="1">
      <c r="A11" s="7">
        <v>8</v>
      </c>
      <c r="B11" s="4" t="s">
        <v>117</v>
      </c>
      <c r="C11" s="4">
        <v>3</v>
      </c>
      <c r="D11" s="4" t="s">
        <v>137</v>
      </c>
      <c r="E11" s="2">
        <v>48</v>
      </c>
      <c r="F11" s="2">
        <v>252859.71</v>
      </c>
      <c r="G11" s="2">
        <v>1829069.37</v>
      </c>
      <c r="H11" s="2"/>
      <c r="I11" s="2"/>
      <c r="J11" s="2">
        <v>3</v>
      </c>
      <c r="K11" s="69">
        <f t="shared" si="0"/>
        <v>225600</v>
      </c>
      <c r="L11" s="69">
        <v>47</v>
      </c>
      <c r="M11" s="5"/>
      <c r="N11" s="5"/>
      <c r="O11" s="14"/>
      <c r="P11" s="5"/>
      <c r="Q11" s="4"/>
      <c r="R11" s="5"/>
      <c r="S11" s="4"/>
      <c r="T11" s="4"/>
      <c r="U11" s="2"/>
      <c r="V11" s="2"/>
      <c r="W11" s="2"/>
      <c r="X11" s="16"/>
      <c r="Y11" s="28"/>
      <c r="Z11" s="28"/>
      <c r="AA11" s="28"/>
      <c r="AB11" s="28"/>
      <c r="AC11" s="28"/>
      <c r="AD11" s="28"/>
    </row>
    <row r="12" spans="1:30" s="15" customFormat="1" ht="29.25" customHeight="1">
      <c r="A12" s="7">
        <v>9</v>
      </c>
      <c r="B12" s="4" t="s">
        <v>117</v>
      </c>
      <c r="C12" s="4">
        <v>3</v>
      </c>
      <c r="D12" s="4" t="s">
        <v>138</v>
      </c>
      <c r="E12" s="2">
        <v>48</v>
      </c>
      <c r="F12" s="2">
        <v>251513.17</v>
      </c>
      <c r="G12" s="2">
        <v>1831179.14</v>
      </c>
      <c r="H12" s="2"/>
      <c r="I12" s="2"/>
      <c r="J12" s="2">
        <v>3</v>
      </c>
      <c r="K12" s="69">
        <f t="shared" si="0"/>
        <v>48000</v>
      </c>
      <c r="L12" s="69">
        <v>10</v>
      </c>
      <c r="M12" s="5"/>
      <c r="N12" s="5"/>
      <c r="O12" s="14"/>
      <c r="P12" s="5"/>
      <c r="Q12" s="4"/>
      <c r="R12" s="5"/>
      <c r="S12" s="4"/>
      <c r="T12" s="4"/>
      <c r="U12" s="2"/>
      <c r="V12" s="2"/>
      <c r="W12" s="2"/>
      <c r="X12" s="16"/>
      <c r="Y12" s="28"/>
      <c r="Z12" s="28"/>
      <c r="AA12" s="28"/>
      <c r="AB12" s="28"/>
      <c r="AC12" s="28"/>
      <c r="AD12" s="28"/>
    </row>
    <row r="13" spans="1:30" s="15" customFormat="1" ht="29.25" customHeight="1">
      <c r="A13" s="7">
        <v>10</v>
      </c>
      <c r="B13" s="4" t="s">
        <v>118</v>
      </c>
      <c r="C13" s="4">
        <v>2</v>
      </c>
      <c r="D13" s="4" t="s">
        <v>139</v>
      </c>
      <c r="E13" s="2">
        <v>48</v>
      </c>
      <c r="F13" s="2">
        <v>253126.63</v>
      </c>
      <c r="G13" s="2">
        <v>1831865.54</v>
      </c>
      <c r="H13" s="2"/>
      <c r="I13" s="2"/>
      <c r="J13" s="2">
        <v>3</v>
      </c>
      <c r="K13" s="69">
        <f t="shared" si="0"/>
        <v>4800</v>
      </c>
      <c r="L13" s="69">
        <v>1</v>
      </c>
      <c r="M13" s="5"/>
      <c r="N13" s="5"/>
      <c r="O13" s="14"/>
      <c r="P13" s="5"/>
      <c r="Q13" s="4"/>
      <c r="R13" s="5"/>
      <c r="S13" s="4"/>
      <c r="T13" s="4"/>
      <c r="U13" s="2"/>
      <c r="V13" s="2"/>
      <c r="W13" s="2"/>
      <c r="X13" s="16"/>
      <c r="Y13" s="28"/>
      <c r="Z13" s="28"/>
      <c r="AA13" s="28"/>
      <c r="AB13" s="28"/>
      <c r="AC13" s="28"/>
      <c r="AD13" s="28"/>
    </row>
    <row r="14" spans="1:30" s="15" customFormat="1" ht="29.25" customHeight="1">
      <c r="A14" s="7">
        <v>11</v>
      </c>
      <c r="B14" s="4" t="s">
        <v>118</v>
      </c>
      <c r="C14" s="4">
        <v>3</v>
      </c>
      <c r="D14" s="4" t="s">
        <v>140</v>
      </c>
      <c r="E14" s="2">
        <v>48</v>
      </c>
      <c r="F14" s="2">
        <v>254851.71</v>
      </c>
      <c r="G14" s="2">
        <v>1832427.69</v>
      </c>
      <c r="H14" s="2"/>
      <c r="I14" s="2"/>
      <c r="J14" s="2">
        <v>3</v>
      </c>
      <c r="K14" s="69">
        <f t="shared" si="0"/>
        <v>24000</v>
      </c>
      <c r="L14" s="69">
        <v>5</v>
      </c>
      <c r="M14" s="5"/>
      <c r="N14" s="5"/>
      <c r="O14" s="14"/>
      <c r="P14" s="5"/>
      <c r="Q14" s="4"/>
      <c r="R14" s="5"/>
      <c r="S14" s="4"/>
      <c r="T14" s="4"/>
      <c r="U14" s="2"/>
      <c r="V14" s="2"/>
      <c r="W14" s="2"/>
      <c r="X14" s="16"/>
      <c r="Y14" s="28"/>
      <c r="Z14" s="28"/>
      <c r="AA14" s="28"/>
      <c r="AB14" s="28"/>
      <c r="AC14" s="28"/>
      <c r="AD14" s="28"/>
    </row>
    <row r="15" spans="1:30" s="15" customFormat="1" ht="29.25" customHeight="1">
      <c r="A15" s="7">
        <v>12</v>
      </c>
      <c r="B15" s="4" t="s">
        <v>119</v>
      </c>
      <c r="C15" s="4">
        <v>3</v>
      </c>
      <c r="D15" s="4" t="s">
        <v>141</v>
      </c>
      <c r="E15" s="2">
        <v>48</v>
      </c>
      <c r="F15" s="2">
        <v>253553.23</v>
      </c>
      <c r="G15" s="2">
        <v>1832167.86</v>
      </c>
      <c r="H15" s="2"/>
      <c r="I15" s="2"/>
      <c r="J15" s="2">
        <v>3</v>
      </c>
      <c r="K15" s="69">
        <f t="shared" si="0"/>
        <v>72000</v>
      </c>
      <c r="L15" s="69">
        <v>15</v>
      </c>
      <c r="M15" s="5"/>
      <c r="N15" s="5"/>
      <c r="O15" s="14"/>
      <c r="P15" s="5"/>
      <c r="Q15" s="4"/>
      <c r="R15" s="5"/>
      <c r="S15" s="4"/>
      <c r="T15" s="4"/>
      <c r="U15" s="2"/>
      <c r="V15" s="2"/>
      <c r="W15" s="2"/>
      <c r="X15" s="16"/>
      <c r="Y15" s="28"/>
      <c r="Z15" s="28"/>
      <c r="AA15" s="28"/>
      <c r="AB15" s="28"/>
      <c r="AC15" s="28"/>
      <c r="AD15" s="28"/>
    </row>
    <row r="16" spans="1:30" s="15" customFormat="1" ht="29.25" customHeight="1">
      <c r="A16" s="7">
        <v>13</v>
      </c>
      <c r="B16" s="4" t="s">
        <v>120</v>
      </c>
      <c r="C16" s="4">
        <v>2</v>
      </c>
      <c r="D16" s="4" t="s">
        <v>142</v>
      </c>
      <c r="E16" s="2">
        <v>48</v>
      </c>
      <c r="F16" s="2">
        <v>254432.04</v>
      </c>
      <c r="G16" s="2">
        <v>1834189.38</v>
      </c>
      <c r="H16" s="2"/>
      <c r="I16" s="2"/>
      <c r="J16" s="2">
        <v>3</v>
      </c>
      <c r="K16" s="69">
        <f t="shared" si="0"/>
        <v>9600</v>
      </c>
      <c r="L16" s="69">
        <v>2</v>
      </c>
      <c r="M16" s="5"/>
      <c r="N16" s="5"/>
      <c r="O16" s="14"/>
      <c r="P16" s="5"/>
      <c r="Q16" s="4"/>
      <c r="R16" s="5"/>
      <c r="S16" s="4"/>
      <c r="T16" s="4"/>
      <c r="U16" s="2"/>
      <c r="V16" s="2"/>
      <c r="W16" s="2"/>
      <c r="X16" s="16"/>
      <c r="Y16" s="28"/>
      <c r="Z16" s="28"/>
      <c r="AA16" s="28"/>
      <c r="AB16" s="28"/>
      <c r="AC16" s="28"/>
      <c r="AD16" s="28"/>
    </row>
    <row r="17" spans="1:30" s="15" customFormat="1" ht="29.25" customHeight="1">
      <c r="A17" s="7">
        <v>14</v>
      </c>
      <c r="B17" s="4" t="s">
        <v>120</v>
      </c>
      <c r="C17" s="4"/>
      <c r="D17" s="4" t="s">
        <v>132</v>
      </c>
      <c r="E17" s="2">
        <v>48</v>
      </c>
      <c r="F17" s="2"/>
      <c r="G17" s="2"/>
      <c r="H17" s="2"/>
      <c r="I17" s="2"/>
      <c r="J17" s="2">
        <v>3</v>
      </c>
      <c r="K17" s="69">
        <f t="shared" si="0"/>
        <v>38400</v>
      </c>
      <c r="L17" s="69">
        <v>8</v>
      </c>
      <c r="M17" s="5"/>
      <c r="N17" s="5"/>
      <c r="O17" s="14"/>
      <c r="P17" s="5"/>
      <c r="Q17" s="4"/>
      <c r="R17" s="5"/>
      <c r="S17" s="4"/>
      <c r="T17" s="4"/>
      <c r="U17" s="2"/>
      <c r="V17" s="2"/>
      <c r="W17" s="2"/>
      <c r="X17" s="16"/>
      <c r="Y17" s="28"/>
      <c r="Z17" s="28"/>
      <c r="AA17" s="28"/>
      <c r="AB17" s="28"/>
      <c r="AC17" s="28"/>
      <c r="AD17" s="28"/>
    </row>
    <row r="18" spans="1:30" s="15" customFormat="1" ht="29.25" customHeight="1">
      <c r="A18" s="7">
        <v>15</v>
      </c>
      <c r="B18" s="4" t="s">
        <v>116</v>
      </c>
      <c r="C18" s="4">
        <v>3</v>
      </c>
      <c r="D18" s="4" t="s">
        <v>143</v>
      </c>
      <c r="E18" s="2">
        <v>48</v>
      </c>
      <c r="F18" s="2">
        <v>255612.6</v>
      </c>
      <c r="G18" s="2">
        <v>1830805.14</v>
      </c>
      <c r="H18" s="2"/>
      <c r="I18" s="2"/>
      <c r="J18" s="2">
        <v>3</v>
      </c>
      <c r="K18" s="69">
        <f t="shared" si="0"/>
        <v>96000</v>
      </c>
      <c r="L18" s="69">
        <v>20</v>
      </c>
      <c r="M18" s="5"/>
      <c r="N18" s="5"/>
      <c r="O18" s="14"/>
      <c r="P18" s="5"/>
      <c r="Q18" s="4"/>
      <c r="R18" s="5"/>
      <c r="S18" s="4"/>
      <c r="T18" s="4"/>
      <c r="U18" s="2"/>
      <c r="V18" s="2"/>
      <c r="W18" s="2"/>
      <c r="X18" s="16"/>
      <c r="Y18" s="28"/>
      <c r="Z18" s="28"/>
      <c r="AA18" s="28"/>
      <c r="AB18" s="28"/>
      <c r="AC18" s="28"/>
      <c r="AD18" s="28"/>
    </row>
    <row r="19" spans="1:30" s="15" customFormat="1" ht="29.25" customHeight="1">
      <c r="A19" s="7">
        <v>16</v>
      </c>
      <c r="B19" s="4" t="s">
        <v>116</v>
      </c>
      <c r="C19" s="4">
        <v>3</v>
      </c>
      <c r="D19" s="4" t="s">
        <v>144</v>
      </c>
      <c r="E19" s="2">
        <v>48</v>
      </c>
      <c r="F19" s="2">
        <v>255800.73</v>
      </c>
      <c r="G19" s="2">
        <v>1830248.29</v>
      </c>
      <c r="H19" s="2"/>
      <c r="I19" s="2"/>
      <c r="J19" s="2">
        <v>3</v>
      </c>
      <c r="K19" s="69">
        <f t="shared" si="0"/>
        <v>38400</v>
      </c>
      <c r="L19" s="69">
        <v>8</v>
      </c>
      <c r="M19" s="5"/>
      <c r="N19" s="5"/>
      <c r="O19" s="14"/>
      <c r="P19" s="5"/>
      <c r="Q19" s="4"/>
      <c r="R19" s="5"/>
      <c r="S19" s="4"/>
      <c r="T19" s="4"/>
      <c r="U19" s="2"/>
      <c r="V19" s="2"/>
      <c r="W19" s="2"/>
      <c r="X19" s="16"/>
      <c r="Y19" s="28"/>
      <c r="Z19" s="28"/>
      <c r="AA19" s="28"/>
      <c r="AB19" s="28"/>
      <c r="AC19" s="28"/>
      <c r="AD19" s="28"/>
    </row>
    <row r="20" spans="1:30" s="17" customFormat="1" ht="30" customHeight="1">
      <c r="A20" s="7">
        <v>17</v>
      </c>
      <c r="B20" s="25" t="s">
        <v>116</v>
      </c>
      <c r="C20" s="7">
        <v>3</v>
      </c>
      <c r="D20" s="24" t="s">
        <v>145</v>
      </c>
      <c r="E20" s="7">
        <v>48</v>
      </c>
      <c r="F20" s="7">
        <v>255513.21</v>
      </c>
      <c r="G20" s="7">
        <v>1829852.21</v>
      </c>
      <c r="H20" s="44"/>
      <c r="I20" s="44"/>
      <c r="J20" s="44">
        <v>3</v>
      </c>
      <c r="K20" s="69">
        <f t="shared" si="0"/>
        <v>24000</v>
      </c>
      <c r="L20" s="75">
        <v>5</v>
      </c>
      <c r="M20" s="18"/>
      <c r="N20" s="18"/>
      <c r="O20" s="7"/>
      <c r="P20" s="18"/>
      <c r="Q20" s="7"/>
      <c r="R20" s="22"/>
      <c r="S20" s="24"/>
      <c r="T20" s="24"/>
      <c r="U20" s="54"/>
      <c r="V20" s="7"/>
      <c r="W20" s="7"/>
      <c r="X20" s="7"/>
    </row>
    <row r="21" spans="1:30" s="17" customFormat="1" ht="30" customHeight="1">
      <c r="A21" s="7">
        <v>18</v>
      </c>
      <c r="B21" s="25" t="s">
        <v>116</v>
      </c>
      <c r="C21" s="7">
        <v>3</v>
      </c>
      <c r="D21" s="24" t="s">
        <v>146</v>
      </c>
      <c r="E21" s="7">
        <v>48</v>
      </c>
      <c r="F21" s="7">
        <v>255358.22</v>
      </c>
      <c r="G21" s="7">
        <v>1829216.31</v>
      </c>
      <c r="H21" s="44"/>
      <c r="I21" s="44"/>
      <c r="J21" s="44">
        <v>3</v>
      </c>
      <c r="K21" s="69">
        <f t="shared" si="0"/>
        <v>120000</v>
      </c>
      <c r="L21" s="75">
        <v>25</v>
      </c>
      <c r="M21" s="18"/>
      <c r="N21" s="18"/>
      <c r="O21" s="7"/>
      <c r="P21" s="18"/>
      <c r="Q21" s="7"/>
      <c r="R21" s="22"/>
      <c r="S21" s="24"/>
      <c r="T21" s="24"/>
      <c r="U21" s="54"/>
      <c r="V21" s="7"/>
      <c r="W21" s="7"/>
      <c r="X21" s="7"/>
    </row>
    <row r="22" spans="1:30" s="3" customFormat="1" ht="30" customHeight="1">
      <c r="A22" s="7">
        <v>19</v>
      </c>
      <c r="B22" s="25" t="s">
        <v>115</v>
      </c>
      <c r="C22" s="7">
        <v>3</v>
      </c>
      <c r="D22" s="24" t="s">
        <v>147</v>
      </c>
      <c r="E22" s="7">
        <v>48</v>
      </c>
      <c r="F22" s="45">
        <v>256994.79</v>
      </c>
      <c r="G22" s="45">
        <v>1826994.67</v>
      </c>
      <c r="H22" s="44"/>
      <c r="I22" s="44"/>
      <c r="J22" s="44">
        <v>3</v>
      </c>
      <c r="K22" s="69">
        <f t="shared" si="0"/>
        <v>19200</v>
      </c>
      <c r="L22" s="72">
        <v>4</v>
      </c>
      <c r="M22" s="18"/>
      <c r="N22" s="30"/>
      <c r="O22" s="31"/>
      <c r="P22" s="31"/>
      <c r="Q22" s="31"/>
      <c r="R22" s="22"/>
      <c r="S22" s="25"/>
      <c r="T22" s="25"/>
      <c r="U22" s="56"/>
      <c r="V22" s="7"/>
      <c r="W22" s="7"/>
      <c r="X22" s="25"/>
    </row>
    <row r="23" spans="1:30" s="3" customFormat="1" ht="30" customHeight="1">
      <c r="A23" s="7">
        <v>20</v>
      </c>
      <c r="B23" s="3" t="s">
        <v>112</v>
      </c>
      <c r="C23" s="7">
        <v>2</v>
      </c>
      <c r="D23" s="25" t="s">
        <v>148</v>
      </c>
      <c r="E23" s="7">
        <v>48</v>
      </c>
      <c r="F23" s="45">
        <v>250432.76</v>
      </c>
      <c r="G23" s="45">
        <v>1826044.09</v>
      </c>
      <c r="H23" s="7"/>
      <c r="I23" s="7"/>
      <c r="J23" s="44">
        <v>3</v>
      </c>
      <c r="K23" s="69">
        <f t="shared" si="0"/>
        <v>33600</v>
      </c>
      <c r="L23" s="72">
        <v>7</v>
      </c>
      <c r="M23" s="18"/>
      <c r="N23" s="30"/>
      <c r="O23" s="31"/>
      <c r="P23" s="31"/>
      <c r="Q23" s="31"/>
      <c r="R23" s="22"/>
      <c r="S23" s="25"/>
      <c r="T23" s="25"/>
      <c r="U23" s="54"/>
      <c r="V23" s="7"/>
      <c r="W23" s="7"/>
      <c r="X23" s="25"/>
    </row>
    <row r="24" spans="1:30" s="3" customFormat="1" ht="30" customHeight="1">
      <c r="A24" s="7">
        <v>21</v>
      </c>
      <c r="B24" s="25" t="s">
        <v>113</v>
      </c>
      <c r="C24" s="7">
        <v>2</v>
      </c>
      <c r="D24" s="24" t="s">
        <v>149</v>
      </c>
      <c r="E24" s="7">
        <v>48</v>
      </c>
      <c r="F24" s="7">
        <v>249808.37</v>
      </c>
      <c r="G24" s="7">
        <v>1827152.89</v>
      </c>
      <c r="H24" s="7"/>
      <c r="I24" s="7"/>
      <c r="J24" s="44">
        <v>3</v>
      </c>
      <c r="K24" s="69">
        <f t="shared" si="0"/>
        <v>48000</v>
      </c>
      <c r="L24" s="72">
        <v>10</v>
      </c>
      <c r="M24" s="18"/>
      <c r="N24" s="30"/>
      <c r="O24" s="31"/>
      <c r="P24" s="31"/>
      <c r="Q24" s="31"/>
      <c r="R24" s="22"/>
      <c r="S24" s="25"/>
      <c r="T24" s="25"/>
      <c r="U24" s="54"/>
      <c r="V24" s="43"/>
      <c r="W24" s="7"/>
      <c r="X24" s="25"/>
    </row>
    <row r="25" spans="1:30" s="3" customFormat="1" ht="30" customHeight="1">
      <c r="A25" s="7">
        <v>22</v>
      </c>
      <c r="B25" s="25" t="s">
        <v>117</v>
      </c>
      <c r="C25" s="7">
        <v>2</v>
      </c>
      <c r="D25" s="24" t="s">
        <v>150</v>
      </c>
      <c r="E25" s="7">
        <v>48</v>
      </c>
      <c r="F25" s="7">
        <v>252884.76</v>
      </c>
      <c r="G25" s="7">
        <v>1830655.34</v>
      </c>
      <c r="H25" s="7"/>
      <c r="I25" s="7"/>
      <c r="J25" s="44">
        <v>3</v>
      </c>
      <c r="K25" s="69">
        <f t="shared" si="0"/>
        <v>9600</v>
      </c>
      <c r="L25" s="72">
        <v>2</v>
      </c>
      <c r="M25" s="18"/>
      <c r="N25" s="30"/>
      <c r="O25" s="31"/>
      <c r="P25" s="31"/>
      <c r="Q25" s="31"/>
      <c r="R25" s="22"/>
      <c r="S25" s="25"/>
      <c r="T25" s="25"/>
      <c r="U25" s="25"/>
      <c r="V25" s="25"/>
      <c r="W25" s="25"/>
      <c r="X25" s="25"/>
    </row>
    <row r="26" spans="1:30" s="3" customFormat="1" ht="30" customHeight="1">
      <c r="A26" s="7">
        <v>23</v>
      </c>
      <c r="B26" s="25" t="s">
        <v>119</v>
      </c>
      <c r="C26" s="7">
        <v>2</v>
      </c>
      <c r="D26" s="24" t="s">
        <v>151</v>
      </c>
      <c r="E26" s="7">
        <v>48</v>
      </c>
      <c r="F26" s="45">
        <v>251784.6</v>
      </c>
      <c r="G26" s="45">
        <v>1832997.08</v>
      </c>
      <c r="H26" s="7"/>
      <c r="I26" s="7"/>
      <c r="J26" s="44">
        <v>3</v>
      </c>
      <c r="K26" s="69">
        <f t="shared" si="0"/>
        <v>211200</v>
      </c>
      <c r="L26" s="72">
        <v>44</v>
      </c>
      <c r="M26" s="18"/>
      <c r="N26" s="26"/>
      <c r="O26" s="25"/>
      <c r="P26" s="25"/>
      <c r="Q26" s="25"/>
      <c r="R26" s="22"/>
      <c r="S26" s="25"/>
      <c r="T26" s="25"/>
      <c r="U26" s="25"/>
      <c r="V26" s="25"/>
      <c r="W26" s="25"/>
      <c r="X26" s="25"/>
    </row>
    <row r="27" spans="1:30" s="3" customFormat="1" ht="30" customHeight="1">
      <c r="A27" s="7">
        <v>24</v>
      </c>
      <c r="B27" s="25" t="s">
        <v>120</v>
      </c>
      <c r="C27" s="7">
        <v>2</v>
      </c>
      <c r="D27" s="24" t="s">
        <v>152</v>
      </c>
      <c r="E27" s="7">
        <v>48</v>
      </c>
      <c r="F27" s="45">
        <v>254694.61</v>
      </c>
      <c r="G27" s="45">
        <v>1834081.59</v>
      </c>
      <c r="H27" s="7"/>
      <c r="I27" s="7"/>
      <c r="J27" s="44">
        <v>3</v>
      </c>
      <c r="K27" s="69">
        <f t="shared" si="0"/>
        <v>48000</v>
      </c>
      <c r="L27" s="73">
        <v>10</v>
      </c>
      <c r="M27" s="18"/>
      <c r="N27" s="26"/>
      <c r="O27" s="25"/>
      <c r="P27" s="25"/>
      <c r="Q27" s="25"/>
      <c r="R27" s="22"/>
      <c r="S27" s="25"/>
      <c r="T27" s="25"/>
      <c r="U27" s="25"/>
      <c r="V27" s="25"/>
      <c r="W27" s="25"/>
      <c r="X27" s="25"/>
    </row>
    <row r="28" spans="1:30" s="3" customFormat="1" ht="30" customHeight="1">
      <c r="A28" s="7">
        <v>25</v>
      </c>
      <c r="B28" s="25" t="s">
        <v>115</v>
      </c>
      <c r="C28" s="7">
        <v>2</v>
      </c>
      <c r="D28" s="24" t="s">
        <v>153</v>
      </c>
      <c r="E28" s="7">
        <v>48</v>
      </c>
      <c r="F28" s="45">
        <v>256129.26</v>
      </c>
      <c r="G28" s="45">
        <v>1826637.72</v>
      </c>
      <c r="H28" s="7"/>
      <c r="I28" s="7"/>
      <c r="J28" s="44">
        <v>3</v>
      </c>
      <c r="K28" s="69">
        <f t="shared" si="0"/>
        <v>33600</v>
      </c>
      <c r="L28" s="73">
        <v>7</v>
      </c>
      <c r="M28" s="18"/>
      <c r="N28" s="26"/>
      <c r="O28" s="25"/>
      <c r="P28" s="25"/>
      <c r="Q28" s="25"/>
      <c r="R28" s="22"/>
      <c r="S28" s="25"/>
      <c r="T28" s="25"/>
      <c r="U28" s="25"/>
      <c r="V28" s="25"/>
      <c r="W28" s="25"/>
      <c r="X28" s="25"/>
    </row>
    <row r="29" spans="1:30" s="3" customFormat="1" ht="30" customHeight="1">
      <c r="A29" s="7">
        <v>26</v>
      </c>
      <c r="B29" s="25" t="s">
        <v>154</v>
      </c>
      <c r="C29" s="7">
        <v>2</v>
      </c>
      <c r="D29" s="24" t="s">
        <v>155</v>
      </c>
      <c r="E29" s="7">
        <v>48</v>
      </c>
      <c r="F29" s="45">
        <v>254386.86</v>
      </c>
      <c r="G29" s="45">
        <v>1827097.29</v>
      </c>
      <c r="H29" s="7"/>
      <c r="I29" s="7"/>
      <c r="J29" s="44">
        <v>3</v>
      </c>
      <c r="K29" s="69">
        <f t="shared" si="0"/>
        <v>62400</v>
      </c>
      <c r="L29" s="73">
        <v>13</v>
      </c>
      <c r="M29" s="18"/>
      <c r="N29" s="26"/>
      <c r="O29" s="25"/>
      <c r="P29" s="25"/>
      <c r="Q29" s="25"/>
      <c r="R29" s="22"/>
      <c r="S29" s="25"/>
      <c r="T29" s="25"/>
      <c r="U29" s="25"/>
      <c r="V29" s="25"/>
      <c r="W29" s="25"/>
      <c r="X29" s="25"/>
    </row>
    <row r="30" spans="1:30" s="3" customFormat="1" ht="30" customHeight="1">
      <c r="A30" s="7">
        <v>27</v>
      </c>
      <c r="B30" s="25" t="s">
        <v>110</v>
      </c>
      <c r="C30" s="7">
        <v>2</v>
      </c>
      <c r="D30" s="24" t="s">
        <v>156</v>
      </c>
      <c r="E30" s="7">
        <v>48</v>
      </c>
      <c r="F30" s="45">
        <v>251810.68</v>
      </c>
      <c r="G30" s="45">
        <v>1825407.82</v>
      </c>
      <c r="H30" s="7"/>
      <c r="I30" s="7"/>
      <c r="J30" s="44">
        <v>3</v>
      </c>
      <c r="K30" s="69">
        <f t="shared" si="0"/>
        <v>19200</v>
      </c>
      <c r="L30" s="73">
        <v>4</v>
      </c>
      <c r="M30" s="18"/>
      <c r="N30" s="26"/>
      <c r="O30" s="25"/>
      <c r="P30" s="25"/>
      <c r="Q30" s="25"/>
      <c r="R30" s="22"/>
      <c r="S30" s="25"/>
      <c r="T30" s="25"/>
      <c r="U30" s="25"/>
      <c r="V30" s="25"/>
      <c r="W30" s="25"/>
      <c r="X30" s="25"/>
    </row>
    <row r="31" spans="1:30" s="3" customFormat="1" ht="30" customHeight="1">
      <c r="A31" s="7">
        <v>28</v>
      </c>
      <c r="B31" s="25"/>
      <c r="C31" s="7"/>
      <c r="D31" s="24"/>
      <c r="E31" s="7"/>
      <c r="F31" s="45"/>
      <c r="G31" s="45"/>
      <c r="H31" s="7"/>
      <c r="I31" s="7"/>
      <c r="J31" s="7"/>
      <c r="K31" s="73"/>
      <c r="L31" s="73"/>
      <c r="M31" s="18"/>
      <c r="N31" s="26"/>
      <c r="O31" s="25"/>
      <c r="P31" s="25"/>
      <c r="Q31" s="25"/>
      <c r="R31" s="22"/>
      <c r="S31" s="25"/>
      <c r="T31" s="25"/>
      <c r="U31" s="25"/>
      <c r="V31" s="25"/>
      <c r="W31" s="25"/>
      <c r="X31" s="25"/>
    </row>
    <row r="32" spans="1:30" s="3" customFormat="1" ht="30" customHeight="1">
      <c r="A32" s="7">
        <v>29</v>
      </c>
      <c r="B32" s="25"/>
      <c r="C32" s="7"/>
      <c r="D32" s="24"/>
      <c r="E32" s="7"/>
      <c r="F32" s="45"/>
      <c r="G32" s="45"/>
      <c r="H32" s="7"/>
      <c r="I32" s="7"/>
      <c r="J32" s="7"/>
      <c r="K32" s="73"/>
      <c r="L32" s="73"/>
      <c r="M32" s="18"/>
      <c r="N32" s="26"/>
      <c r="O32" s="25"/>
      <c r="P32" s="25"/>
      <c r="Q32" s="25"/>
      <c r="R32" s="22"/>
      <c r="S32" s="25"/>
      <c r="T32" s="25"/>
      <c r="U32" s="25"/>
      <c r="V32" s="25"/>
      <c r="W32" s="25"/>
      <c r="X32" s="25"/>
    </row>
    <row r="33" spans="1:24" s="3" customFormat="1" ht="30" customHeight="1">
      <c r="A33" s="7">
        <v>30</v>
      </c>
      <c r="B33" s="25"/>
      <c r="C33" s="7"/>
      <c r="D33" s="24"/>
      <c r="E33" s="24"/>
      <c r="F33" s="25"/>
      <c r="G33" s="25"/>
      <c r="H33" s="25"/>
      <c r="I33" s="25"/>
      <c r="J33" s="25"/>
      <c r="K33" s="73"/>
      <c r="L33" s="73"/>
      <c r="M33" s="26"/>
      <c r="N33" s="26"/>
      <c r="O33" s="25"/>
      <c r="P33" s="25"/>
      <c r="Q33" s="25"/>
      <c r="R33" s="22"/>
      <c r="S33" s="25"/>
      <c r="T33" s="25"/>
      <c r="U33" s="25"/>
      <c r="V33" s="25"/>
      <c r="W33" s="25"/>
      <c r="X33" s="25"/>
    </row>
    <row r="34" spans="1:24">
      <c r="K34" s="76">
        <f>SUM(K4:K33)</f>
        <v>1411200</v>
      </c>
      <c r="L34" s="76">
        <f>SUM(L4:L33)</f>
        <v>294</v>
      </c>
    </row>
    <row r="35" spans="1:24">
      <c r="K35" s="114" t="s">
        <v>168</v>
      </c>
      <c r="L35" s="114" t="s">
        <v>195</v>
      </c>
    </row>
  </sheetData>
  <mergeCells count="18">
    <mergeCell ref="A2:A3"/>
    <mergeCell ref="E2:G2"/>
    <mergeCell ref="P2:P3"/>
    <mergeCell ref="A1:J1"/>
    <mergeCell ref="K2:K3"/>
    <mergeCell ref="B2:B3"/>
    <mergeCell ref="C2:C3"/>
    <mergeCell ref="D2:D3"/>
    <mergeCell ref="H2:J2"/>
    <mergeCell ref="X2:X3"/>
    <mergeCell ref="S2:S3"/>
    <mergeCell ref="T2:T3"/>
    <mergeCell ref="U2:W2"/>
    <mergeCell ref="M2:M3"/>
    <mergeCell ref="N2:N3"/>
    <mergeCell ref="O2:O3"/>
    <mergeCell ref="Q2:Q3"/>
    <mergeCell ref="R2:R3"/>
  </mergeCells>
  <phoneticPr fontId="2" type="noConversion"/>
  <pageMargins left="0.25" right="0.25" top="0.75" bottom="0.75" header="0.3" footer="0.3"/>
  <pageSetup paperSize="9" scale="3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41"/>
  <sheetViews>
    <sheetView zoomScale="55" zoomScaleNormal="55" workbookViewId="0">
      <pane xSplit="3" ySplit="1" topLeftCell="D8" activePane="bottomRight" state="frozen"/>
      <selection pane="topRight" activeCell="D1" sqref="D1"/>
      <selection pane="bottomLeft" activeCell="A2" sqref="A2"/>
      <selection pane="bottomRight" activeCell="A38" sqref="A38"/>
    </sheetView>
  </sheetViews>
  <sheetFormatPr defaultColWidth="9.1796875" defaultRowHeight="15"/>
  <cols>
    <col min="1" max="1" width="5.7265625" style="10" customWidth="1"/>
    <col min="2" max="2" width="11.7265625" style="1" bestFit="1" customWidth="1"/>
    <col min="3" max="3" width="18.54296875" style="1" bestFit="1" customWidth="1"/>
    <col min="4" max="4" width="15.1796875" style="1" bestFit="1" customWidth="1"/>
    <col min="5" max="5" width="19.81640625" style="1" customWidth="1"/>
    <col min="6" max="6" width="9.26953125" style="1" customWidth="1"/>
    <col min="7" max="7" width="12.81640625" style="1" customWidth="1"/>
    <col min="8" max="8" width="12.54296875" style="1" customWidth="1"/>
    <col min="9" max="9" width="18.26953125" style="1" bestFit="1" customWidth="1"/>
    <col min="10" max="10" width="14" style="1" bestFit="1" customWidth="1"/>
    <col min="11" max="11" width="10.81640625" style="1" customWidth="1"/>
    <col min="12" max="12" width="16.54296875" style="1" customWidth="1"/>
    <col min="13" max="13" width="17.453125" style="1" customWidth="1"/>
    <col min="14" max="14" width="13.54296875" style="1" customWidth="1"/>
    <col min="15" max="15" width="14.7265625" style="1" customWidth="1"/>
    <col min="16" max="16" width="30.1796875" style="8" bestFit="1" customWidth="1"/>
    <col min="17" max="17" width="29" style="1" bestFit="1" customWidth="1"/>
    <col min="18" max="18" width="30.26953125" style="1" bestFit="1" customWidth="1"/>
    <col min="19" max="19" width="16.81640625" style="1" bestFit="1" customWidth="1"/>
    <col min="20" max="20" width="12.453125" style="1" customWidth="1"/>
    <col min="21" max="21" width="18.26953125" style="1" customWidth="1"/>
    <col min="22" max="22" width="28.453125" style="1" customWidth="1"/>
    <col min="23" max="16384" width="9.1796875" style="1"/>
  </cols>
  <sheetData>
    <row r="1" spans="1:22" ht="27" customHeight="1">
      <c r="B1" s="83" t="s">
        <v>81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22" ht="29.25" customHeight="1">
      <c r="A2" s="85" t="s">
        <v>50</v>
      </c>
      <c r="B2" s="85" t="s">
        <v>76</v>
      </c>
      <c r="C2" s="96" t="s">
        <v>58</v>
      </c>
      <c r="D2" s="85" t="s">
        <v>26</v>
      </c>
      <c r="E2" s="85" t="s">
        <v>27</v>
      </c>
      <c r="F2" s="98" t="s">
        <v>43</v>
      </c>
      <c r="G2" s="94"/>
      <c r="H2" s="95"/>
      <c r="I2" s="98" t="s">
        <v>60</v>
      </c>
      <c r="J2" s="94"/>
      <c r="K2" s="95"/>
      <c r="L2" s="94" t="s">
        <v>61</v>
      </c>
      <c r="M2" s="94"/>
      <c r="N2" s="95"/>
      <c r="O2" s="92" t="s">
        <v>10</v>
      </c>
      <c r="P2" s="92" t="s">
        <v>59</v>
      </c>
      <c r="Q2" s="85" t="s">
        <v>42</v>
      </c>
      <c r="R2" s="85" t="s">
        <v>44</v>
      </c>
      <c r="S2" s="85" t="s">
        <v>45</v>
      </c>
      <c r="T2" s="85"/>
      <c r="U2" s="85"/>
      <c r="V2" s="85" t="s">
        <v>93</v>
      </c>
    </row>
    <row r="3" spans="1:22" ht="24.75" customHeight="1">
      <c r="A3" s="85"/>
      <c r="B3" s="85"/>
      <c r="C3" s="97"/>
      <c r="D3" s="85"/>
      <c r="E3" s="85"/>
      <c r="F3" s="7" t="s">
        <v>16</v>
      </c>
      <c r="G3" s="7" t="s">
        <v>9</v>
      </c>
      <c r="H3" s="7" t="s">
        <v>0</v>
      </c>
      <c r="I3" s="7" t="s">
        <v>28</v>
      </c>
      <c r="J3" s="7" t="s">
        <v>29</v>
      </c>
      <c r="K3" s="7" t="s">
        <v>82</v>
      </c>
      <c r="L3" s="7" t="s">
        <v>35</v>
      </c>
      <c r="M3" s="7" t="s">
        <v>36</v>
      </c>
      <c r="N3" s="7" t="s">
        <v>37</v>
      </c>
      <c r="O3" s="93"/>
      <c r="P3" s="93"/>
      <c r="Q3" s="85"/>
      <c r="R3" s="85"/>
      <c r="S3" s="7" t="s">
        <v>48</v>
      </c>
      <c r="T3" s="7" t="s">
        <v>47</v>
      </c>
      <c r="U3" s="7" t="s">
        <v>46</v>
      </c>
      <c r="V3" s="85"/>
    </row>
    <row r="4" spans="1:22" s="17" customFormat="1" ht="30" customHeight="1">
      <c r="A4" s="7">
        <v>1</v>
      </c>
      <c r="B4" s="24" t="s">
        <v>112</v>
      </c>
      <c r="C4" s="24" t="s">
        <v>148</v>
      </c>
      <c r="D4" s="7">
        <v>2</v>
      </c>
      <c r="E4" s="24" t="s">
        <v>148</v>
      </c>
      <c r="F4" s="7">
        <v>48</v>
      </c>
      <c r="G4" s="45">
        <v>250432</v>
      </c>
      <c r="H4" s="45">
        <v>1826044</v>
      </c>
      <c r="I4" s="44"/>
      <c r="J4" s="44"/>
      <c r="K4" s="58"/>
      <c r="L4" s="7"/>
      <c r="M4" s="7"/>
      <c r="N4" s="7"/>
      <c r="O4" s="7"/>
      <c r="P4" s="22" t="s">
        <v>157</v>
      </c>
      <c r="Q4" s="24"/>
      <c r="R4" s="24"/>
      <c r="S4" s="54"/>
      <c r="T4" s="54"/>
      <c r="U4" s="54"/>
      <c r="V4" s="7"/>
    </row>
    <row r="5" spans="1:22" s="17" customFormat="1" ht="30" customHeight="1">
      <c r="A5" s="7">
        <v>2</v>
      </c>
      <c r="B5" s="24" t="s">
        <v>113</v>
      </c>
      <c r="C5" s="24" t="s">
        <v>158</v>
      </c>
      <c r="D5" s="7">
        <v>2</v>
      </c>
      <c r="E5" s="24" t="s">
        <v>100</v>
      </c>
      <c r="F5" s="7">
        <v>48</v>
      </c>
      <c r="G5" s="45">
        <v>249044.33</v>
      </c>
      <c r="H5" s="45">
        <v>1827168.35</v>
      </c>
      <c r="I5" s="44"/>
      <c r="J5" s="44"/>
      <c r="K5" s="58"/>
      <c r="L5" s="7"/>
      <c r="M5" s="7"/>
      <c r="N5" s="7"/>
      <c r="O5" s="7"/>
      <c r="P5" s="22" t="s">
        <v>102</v>
      </c>
      <c r="Q5" s="24"/>
      <c r="R5" s="24"/>
      <c r="S5" s="55"/>
      <c r="T5" s="55"/>
      <c r="U5" s="55"/>
      <c r="V5" s="7"/>
    </row>
    <row r="6" spans="1:22" s="17" customFormat="1" ht="30" customHeight="1">
      <c r="A6" s="7">
        <v>3</v>
      </c>
      <c r="B6" s="24" t="s">
        <v>110</v>
      </c>
      <c r="C6" s="24" t="s">
        <v>159</v>
      </c>
      <c r="D6" s="7">
        <v>1</v>
      </c>
      <c r="E6" s="24" t="s">
        <v>100</v>
      </c>
      <c r="F6" s="7">
        <v>48</v>
      </c>
      <c r="G6" s="45">
        <v>251718</v>
      </c>
      <c r="H6" s="45">
        <v>1824357</v>
      </c>
      <c r="I6" s="44"/>
      <c r="J6" s="44"/>
      <c r="K6" s="58"/>
      <c r="L6" s="7"/>
      <c r="M6" s="7"/>
      <c r="N6" s="7"/>
      <c r="O6" s="7"/>
      <c r="P6" s="22" t="s">
        <v>102</v>
      </c>
      <c r="Q6" s="24"/>
      <c r="R6" s="24"/>
      <c r="S6" s="55"/>
      <c r="T6" s="55"/>
      <c r="U6" s="55"/>
      <c r="V6" s="7"/>
    </row>
    <row r="7" spans="1:22" s="17" customFormat="1" ht="30" customHeight="1">
      <c r="A7" s="7">
        <v>4</v>
      </c>
      <c r="B7" s="24" t="s">
        <v>121</v>
      </c>
      <c r="C7" s="24" t="s">
        <v>159</v>
      </c>
      <c r="D7" s="7">
        <v>1</v>
      </c>
      <c r="E7" s="24" t="s">
        <v>100</v>
      </c>
      <c r="F7" s="7">
        <v>48</v>
      </c>
      <c r="G7" s="45">
        <v>248197.87</v>
      </c>
      <c r="H7" s="45">
        <v>1828427.11</v>
      </c>
      <c r="I7" s="44"/>
      <c r="J7" s="44"/>
      <c r="K7" s="58"/>
      <c r="L7" s="45"/>
      <c r="M7" s="45"/>
      <c r="N7" s="7"/>
      <c r="O7" s="7"/>
      <c r="P7" s="22" t="s">
        <v>102</v>
      </c>
      <c r="Q7" s="24"/>
      <c r="R7" s="24"/>
      <c r="S7" s="55"/>
      <c r="T7" s="55"/>
      <c r="U7" s="55"/>
      <c r="V7" s="7"/>
    </row>
    <row r="8" spans="1:22" s="17" customFormat="1" ht="30" customHeight="1">
      <c r="A8" s="7">
        <v>5</v>
      </c>
      <c r="B8" s="24" t="s">
        <v>113</v>
      </c>
      <c r="C8" s="24" t="s">
        <v>149</v>
      </c>
      <c r="D8" s="7">
        <v>1</v>
      </c>
      <c r="E8" s="24" t="s">
        <v>123</v>
      </c>
      <c r="F8" s="7">
        <v>48</v>
      </c>
      <c r="G8" s="45">
        <v>249808</v>
      </c>
      <c r="H8" s="45">
        <v>1827152</v>
      </c>
      <c r="I8" s="44"/>
      <c r="J8" s="44"/>
      <c r="K8" s="58"/>
      <c r="L8" s="45"/>
      <c r="M8" s="45"/>
      <c r="N8" s="7"/>
      <c r="O8" s="7"/>
      <c r="P8" s="22" t="s">
        <v>102</v>
      </c>
      <c r="Q8" s="24"/>
      <c r="R8" s="24"/>
      <c r="S8" s="54"/>
      <c r="T8" s="55"/>
      <c r="U8" s="55"/>
      <c r="V8" s="7"/>
    </row>
    <row r="9" spans="1:22" s="3" customFormat="1" ht="30" customHeight="1">
      <c r="A9" s="7">
        <v>6</v>
      </c>
      <c r="B9" s="25" t="s">
        <v>110</v>
      </c>
      <c r="C9" s="25" t="s">
        <v>156</v>
      </c>
      <c r="D9" s="7">
        <v>1</v>
      </c>
      <c r="E9" s="25" t="s">
        <v>122</v>
      </c>
      <c r="F9" s="7">
        <v>48</v>
      </c>
      <c r="G9" s="45">
        <v>251810</v>
      </c>
      <c r="H9" s="45">
        <v>1825407</v>
      </c>
      <c r="I9" s="7"/>
      <c r="J9" s="7"/>
      <c r="K9" s="58"/>
      <c r="L9" s="7"/>
      <c r="M9" s="7"/>
      <c r="N9" s="7"/>
      <c r="O9" s="25"/>
      <c r="P9" s="22" t="s">
        <v>157</v>
      </c>
      <c r="Q9" s="24"/>
      <c r="R9" s="24"/>
      <c r="S9" s="54"/>
      <c r="T9" s="55"/>
      <c r="U9" s="55"/>
      <c r="V9" s="25"/>
    </row>
    <row r="10" spans="1:22" s="3" customFormat="1" ht="30" customHeight="1">
      <c r="A10" s="7">
        <v>7</v>
      </c>
      <c r="B10" s="25" t="s">
        <v>110</v>
      </c>
      <c r="C10" s="25" t="s">
        <v>160</v>
      </c>
      <c r="D10" s="7">
        <v>1</v>
      </c>
      <c r="E10" s="25" t="s">
        <v>122</v>
      </c>
      <c r="F10" s="7">
        <v>48</v>
      </c>
      <c r="G10" s="45">
        <v>251227.75</v>
      </c>
      <c r="H10" s="45">
        <v>1825553.17</v>
      </c>
      <c r="I10" s="7"/>
      <c r="J10" s="7"/>
      <c r="K10" s="58"/>
      <c r="L10" s="7"/>
      <c r="M10" s="7"/>
      <c r="N10" s="7"/>
      <c r="O10" s="25"/>
      <c r="P10" s="26" t="s">
        <v>157</v>
      </c>
      <c r="Q10" s="25"/>
      <c r="R10" s="25"/>
      <c r="S10" s="57"/>
      <c r="T10" s="57"/>
      <c r="U10" s="57"/>
      <c r="V10" s="25"/>
    </row>
    <row r="11" spans="1:22" s="3" customFormat="1" ht="30" customHeight="1">
      <c r="A11" s="7">
        <v>8</v>
      </c>
      <c r="B11" s="25" t="s">
        <v>110</v>
      </c>
      <c r="C11" s="25" t="s">
        <v>161</v>
      </c>
      <c r="D11" s="7">
        <v>1</v>
      </c>
      <c r="E11" s="25" t="s">
        <v>122</v>
      </c>
      <c r="F11" s="7">
        <v>48</v>
      </c>
      <c r="G11" s="45">
        <v>252398.78</v>
      </c>
      <c r="H11" s="45">
        <v>1825560.59</v>
      </c>
      <c r="I11" s="7"/>
      <c r="J11" s="7"/>
      <c r="K11" s="58"/>
      <c r="L11" s="7"/>
      <c r="M11" s="7"/>
      <c r="N11" s="7"/>
      <c r="O11" s="25"/>
      <c r="P11" s="26" t="s">
        <v>102</v>
      </c>
      <c r="Q11" s="25"/>
      <c r="R11" s="25"/>
      <c r="S11" s="57"/>
      <c r="T11" s="57"/>
      <c r="U11" s="57"/>
      <c r="V11" s="25"/>
    </row>
    <row r="12" spans="1:22" s="3" customFormat="1" ht="30" customHeight="1">
      <c r="A12" s="7">
        <v>9</v>
      </c>
      <c r="B12" s="25" t="s">
        <v>110</v>
      </c>
      <c r="C12" s="25" t="s">
        <v>162</v>
      </c>
      <c r="D12" s="7">
        <v>1</v>
      </c>
      <c r="E12" s="25" t="s">
        <v>122</v>
      </c>
      <c r="F12" s="7">
        <v>48</v>
      </c>
      <c r="G12" s="45">
        <v>252871.3</v>
      </c>
      <c r="H12" s="45">
        <v>1825689.84</v>
      </c>
      <c r="I12" s="7"/>
      <c r="J12" s="7"/>
      <c r="K12" s="58"/>
      <c r="L12" s="7"/>
      <c r="M12" s="7"/>
      <c r="N12" s="7"/>
      <c r="O12" s="25"/>
      <c r="P12" s="26" t="s">
        <v>102</v>
      </c>
      <c r="Q12" s="25"/>
      <c r="R12" s="25"/>
      <c r="S12" s="57"/>
      <c r="T12" s="57"/>
      <c r="U12" s="57"/>
      <c r="V12" s="25"/>
    </row>
    <row r="13" spans="1:22" s="3" customFormat="1" ht="30" customHeight="1">
      <c r="A13" s="7">
        <v>10</v>
      </c>
      <c r="B13" s="25" t="s">
        <v>110</v>
      </c>
      <c r="C13" s="25" t="s">
        <v>163</v>
      </c>
      <c r="D13" s="7">
        <v>1</v>
      </c>
      <c r="E13" s="25" t="s">
        <v>122</v>
      </c>
      <c r="F13" s="7">
        <v>48</v>
      </c>
      <c r="G13" s="45">
        <v>253532.08</v>
      </c>
      <c r="H13" s="45">
        <v>1826227.43</v>
      </c>
      <c r="I13" s="7"/>
      <c r="J13" s="7"/>
      <c r="K13" s="58"/>
      <c r="L13" s="7"/>
      <c r="M13" s="7"/>
      <c r="N13" s="7"/>
      <c r="O13" s="25"/>
      <c r="P13" s="26" t="s">
        <v>102</v>
      </c>
      <c r="Q13" s="25"/>
      <c r="R13" s="25"/>
      <c r="S13" s="57"/>
      <c r="T13" s="57"/>
      <c r="U13" s="57"/>
      <c r="V13" s="25"/>
    </row>
    <row r="14" spans="1:22" s="3" customFormat="1" ht="30" customHeight="1">
      <c r="A14" s="7">
        <v>11</v>
      </c>
      <c r="B14" s="25" t="s">
        <v>110</v>
      </c>
      <c r="C14" s="25" t="s">
        <v>164</v>
      </c>
      <c r="D14" s="7">
        <v>1</v>
      </c>
      <c r="E14" s="25" t="s">
        <v>122</v>
      </c>
      <c r="F14" s="7">
        <v>48</v>
      </c>
      <c r="G14" s="45">
        <v>254554.47</v>
      </c>
      <c r="H14" s="45">
        <v>1826003.95</v>
      </c>
      <c r="I14" s="7"/>
      <c r="J14" s="7"/>
      <c r="K14" s="58"/>
      <c r="L14" s="7"/>
      <c r="M14" s="7"/>
      <c r="N14" s="7"/>
      <c r="O14" s="25"/>
      <c r="P14" s="26" t="s">
        <v>102</v>
      </c>
      <c r="Q14" s="25"/>
      <c r="R14" s="25"/>
      <c r="S14" s="57"/>
      <c r="T14" s="57"/>
      <c r="U14" s="57"/>
      <c r="V14" s="25"/>
    </row>
    <row r="15" spans="1:22" s="3" customFormat="1" ht="30" customHeight="1">
      <c r="A15" s="7">
        <v>12</v>
      </c>
      <c r="B15" s="25" t="s">
        <v>110</v>
      </c>
      <c r="C15" s="25" t="s">
        <v>165</v>
      </c>
      <c r="D15" s="7">
        <v>1</v>
      </c>
      <c r="E15" s="25" t="s">
        <v>122</v>
      </c>
      <c r="F15" s="7">
        <v>48</v>
      </c>
      <c r="G15" s="45">
        <v>254756.88</v>
      </c>
      <c r="H15" s="45">
        <v>1826115.92</v>
      </c>
      <c r="I15" s="7"/>
      <c r="J15" s="7"/>
      <c r="K15" s="58"/>
      <c r="L15" s="7"/>
      <c r="M15" s="7"/>
      <c r="N15" s="7"/>
      <c r="O15" s="25"/>
      <c r="P15" s="26" t="s">
        <v>102</v>
      </c>
      <c r="Q15" s="25"/>
      <c r="R15" s="25"/>
      <c r="S15" s="57"/>
      <c r="T15" s="57"/>
      <c r="U15" s="57"/>
      <c r="V15" s="25"/>
    </row>
    <row r="16" spans="1:22" s="3" customFormat="1" ht="30" customHeight="1">
      <c r="A16" s="7">
        <v>13</v>
      </c>
      <c r="B16" s="25" t="s">
        <v>166</v>
      </c>
      <c r="C16" s="25" t="s">
        <v>167</v>
      </c>
      <c r="D16" s="7">
        <v>1</v>
      </c>
      <c r="E16" s="25" t="s">
        <v>122</v>
      </c>
      <c r="F16" s="7">
        <v>48</v>
      </c>
      <c r="G16" s="45">
        <v>255401.55</v>
      </c>
      <c r="H16" s="45">
        <v>1826698.86</v>
      </c>
      <c r="I16" s="7"/>
      <c r="J16" s="7"/>
      <c r="K16" s="58"/>
      <c r="L16" s="7"/>
      <c r="M16" s="7"/>
      <c r="N16" s="7"/>
      <c r="O16" s="25"/>
      <c r="P16" s="26" t="s">
        <v>102</v>
      </c>
      <c r="Q16" s="25"/>
      <c r="R16" s="25"/>
      <c r="S16" s="57"/>
      <c r="T16" s="57"/>
      <c r="U16" s="57"/>
      <c r="V16" s="25"/>
    </row>
    <row r="17" spans="1:22" s="3" customFormat="1" ht="30" customHeight="1">
      <c r="A17" s="7">
        <v>14</v>
      </c>
      <c r="B17" s="25" t="s">
        <v>115</v>
      </c>
      <c r="C17" s="25" t="s">
        <v>169</v>
      </c>
      <c r="D17" s="7">
        <v>1</v>
      </c>
      <c r="E17" s="25" t="s">
        <v>129</v>
      </c>
      <c r="F17" s="7">
        <v>48</v>
      </c>
      <c r="G17" s="45">
        <v>256162.23</v>
      </c>
      <c r="H17" s="45">
        <v>1826591.25</v>
      </c>
      <c r="I17" s="7"/>
      <c r="J17" s="7"/>
      <c r="K17" s="58"/>
      <c r="L17" s="7"/>
      <c r="M17" s="7"/>
      <c r="N17" s="7"/>
      <c r="O17" s="25"/>
      <c r="P17" s="26" t="s">
        <v>102</v>
      </c>
      <c r="Q17" s="25"/>
      <c r="R17" s="25"/>
      <c r="S17" s="57"/>
      <c r="T17" s="57"/>
      <c r="U17" s="57"/>
      <c r="V17" s="25"/>
    </row>
    <row r="18" spans="1:22" s="3" customFormat="1" ht="30" customHeight="1">
      <c r="A18" s="7">
        <v>15</v>
      </c>
      <c r="B18" s="25" t="s">
        <v>115</v>
      </c>
      <c r="C18" s="25" t="s">
        <v>170</v>
      </c>
      <c r="D18" s="7">
        <v>1</v>
      </c>
      <c r="E18" s="25" t="s">
        <v>129</v>
      </c>
      <c r="F18" s="7">
        <v>48</v>
      </c>
      <c r="G18" s="45">
        <v>256764.4</v>
      </c>
      <c r="H18" s="45">
        <v>1826083.28</v>
      </c>
      <c r="I18" s="7"/>
      <c r="J18" s="7"/>
      <c r="K18" s="58"/>
      <c r="L18" s="7"/>
      <c r="M18" s="7"/>
      <c r="N18" s="7"/>
      <c r="O18" s="25"/>
      <c r="P18" s="26" t="s">
        <v>102</v>
      </c>
      <c r="Q18" s="25"/>
      <c r="R18" s="25"/>
      <c r="S18" s="57"/>
      <c r="T18" s="57"/>
      <c r="U18" s="57"/>
      <c r="V18" s="25"/>
    </row>
    <row r="19" spans="1:22" s="3" customFormat="1" ht="30" customHeight="1">
      <c r="A19" s="7">
        <v>16</v>
      </c>
      <c r="B19" s="25" t="s">
        <v>115</v>
      </c>
      <c r="C19" s="25" t="s">
        <v>171</v>
      </c>
      <c r="D19" s="7">
        <v>2</v>
      </c>
      <c r="E19" s="25" t="s">
        <v>172</v>
      </c>
      <c r="F19" s="7">
        <v>48</v>
      </c>
      <c r="G19" s="45">
        <v>256924.25</v>
      </c>
      <c r="H19" s="45">
        <v>1826237.87</v>
      </c>
      <c r="I19" s="7"/>
      <c r="J19" s="7"/>
      <c r="K19" s="58"/>
      <c r="L19" s="7"/>
      <c r="M19" s="7"/>
      <c r="N19" s="7"/>
      <c r="O19" s="25"/>
      <c r="P19" s="26" t="s">
        <v>102</v>
      </c>
      <c r="Q19" s="25"/>
      <c r="R19" s="25"/>
      <c r="S19" s="57"/>
      <c r="T19" s="57"/>
      <c r="U19" s="57"/>
      <c r="V19" s="25"/>
    </row>
    <row r="20" spans="1:22" s="3" customFormat="1" ht="30" customHeight="1">
      <c r="A20" s="7">
        <v>17</v>
      </c>
      <c r="B20" s="25" t="s">
        <v>115</v>
      </c>
      <c r="C20" s="25" t="s">
        <v>173</v>
      </c>
      <c r="D20" s="7">
        <v>1</v>
      </c>
      <c r="E20" s="25" t="s">
        <v>172</v>
      </c>
      <c r="F20" s="7">
        <v>48</v>
      </c>
      <c r="G20" s="45">
        <v>256303.83</v>
      </c>
      <c r="H20" s="45">
        <v>1827311.55</v>
      </c>
      <c r="I20" s="7"/>
      <c r="J20" s="7"/>
      <c r="K20" s="58"/>
      <c r="L20" s="7"/>
      <c r="M20" s="7"/>
      <c r="N20" s="7"/>
      <c r="O20" s="25"/>
      <c r="P20" s="26" t="s">
        <v>102</v>
      </c>
      <c r="Q20" s="25"/>
      <c r="R20" s="25"/>
      <c r="S20" s="57"/>
      <c r="T20" s="57"/>
      <c r="U20" s="57"/>
      <c r="V20" s="25"/>
    </row>
    <row r="21" spans="1:22" s="3" customFormat="1" ht="30" customHeight="1">
      <c r="A21" s="7">
        <v>18</v>
      </c>
      <c r="B21" s="25" t="s">
        <v>115</v>
      </c>
      <c r="C21" s="25" t="s">
        <v>174</v>
      </c>
      <c r="D21" s="7">
        <v>1</v>
      </c>
      <c r="E21" s="25" t="s">
        <v>172</v>
      </c>
      <c r="F21" s="7">
        <v>48</v>
      </c>
      <c r="G21" s="45">
        <v>256360.75</v>
      </c>
      <c r="H21" s="45">
        <v>1827483.16</v>
      </c>
      <c r="I21" s="7"/>
      <c r="J21" s="7"/>
      <c r="K21" s="58"/>
      <c r="L21" s="7"/>
      <c r="M21" s="7"/>
      <c r="N21" s="7"/>
      <c r="O21" s="25"/>
      <c r="P21" s="26" t="s">
        <v>102</v>
      </c>
      <c r="Q21" s="25"/>
      <c r="R21" s="25"/>
      <c r="S21" s="57"/>
      <c r="T21" s="57"/>
      <c r="U21" s="57"/>
      <c r="V21" s="25"/>
    </row>
    <row r="22" spans="1:22" s="3" customFormat="1" ht="30" customHeight="1">
      <c r="A22" s="7">
        <v>19</v>
      </c>
      <c r="B22" s="25" t="s">
        <v>115</v>
      </c>
      <c r="C22" s="25" t="s">
        <v>175</v>
      </c>
      <c r="D22" s="7">
        <v>1</v>
      </c>
      <c r="E22" s="25" t="s">
        <v>172</v>
      </c>
      <c r="F22" s="7">
        <v>48</v>
      </c>
      <c r="G22" s="45">
        <v>256373.81</v>
      </c>
      <c r="H22" s="45">
        <v>1828337.97</v>
      </c>
      <c r="I22" s="7"/>
      <c r="J22" s="7"/>
      <c r="K22" s="58"/>
      <c r="L22" s="7"/>
      <c r="M22" s="7"/>
      <c r="N22" s="7"/>
      <c r="O22" s="25"/>
      <c r="P22" s="26" t="s">
        <v>102</v>
      </c>
      <c r="Q22" s="25"/>
      <c r="R22" s="25"/>
      <c r="S22" s="57"/>
      <c r="T22" s="57"/>
      <c r="U22" s="57"/>
      <c r="V22" s="25"/>
    </row>
    <row r="23" spans="1:22" s="3" customFormat="1" ht="30" customHeight="1">
      <c r="A23" s="7">
        <v>20</v>
      </c>
      <c r="B23" s="25" t="s">
        <v>116</v>
      </c>
      <c r="C23" s="25" t="s">
        <v>176</v>
      </c>
      <c r="D23" s="7">
        <v>1</v>
      </c>
      <c r="E23" s="25" t="s">
        <v>177</v>
      </c>
      <c r="F23" s="7">
        <v>48</v>
      </c>
      <c r="G23" s="45">
        <v>256026.23</v>
      </c>
      <c r="H23" s="45">
        <v>1829056.73</v>
      </c>
      <c r="I23" s="7"/>
      <c r="J23" s="7"/>
      <c r="K23" s="58"/>
      <c r="L23" s="7"/>
      <c r="M23" s="7"/>
      <c r="N23" s="7"/>
      <c r="O23" s="25"/>
      <c r="P23" s="26" t="s">
        <v>102</v>
      </c>
      <c r="Q23" s="25"/>
      <c r="R23" s="25"/>
      <c r="S23" s="57"/>
      <c r="T23" s="57"/>
      <c r="U23" s="57"/>
      <c r="V23" s="25"/>
    </row>
    <row r="24" spans="1:22" s="3" customFormat="1" ht="30" customHeight="1">
      <c r="A24" s="7">
        <v>21</v>
      </c>
      <c r="B24" s="25" t="s">
        <v>116</v>
      </c>
      <c r="C24" s="25" t="s">
        <v>178</v>
      </c>
      <c r="D24" s="7">
        <v>1</v>
      </c>
      <c r="E24" s="25" t="s">
        <v>177</v>
      </c>
      <c r="F24" s="7">
        <v>48</v>
      </c>
      <c r="G24" s="45">
        <v>255993.19</v>
      </c>
      <c r="H24" s="45">
        <v>1829309.25</v>
      </c>
      <c r="I24" s="7"/>
      <c r="J24" s="7"/>
      <c r="K24" s="58"/>
      <c r="L24" s="7"/>
      <c r="M24" s="7"/>
      <c r="N24" s="7"/>
      <c r="O24" s="25"/>
      <c r="P24" s="26" t="s">
        <v>102</v>
      </c>
      <c r="Q24" s="25"/>
      <c r="R24" s="25"/>
      <c r="S24" s="57"/>
      <c r="T24" s="57"/>
      <c r="U24" s="57"/>
      <c r="V24" s="25"/>
    </row>
    <row r="25" spans="1:22" s="3" customFormat="1" ht="30" customHeight="1">
      <c r="A25" s="7">
        <v>22</v>
      </c>
      <c r="B25" s="25" t="s">
        <v>114</v>
      </c>
      <c r="C25" s="25" t="s">
        <v>130</v>
      </c>
      <c r="D25" s="7">
        <v>2</v>
      </c>
      <c r="E25" s="25" t="s">
        <v>129</v>
      </c>
      <c r="F25" s="7">
        <v>48</v>
      </c>
      <c r="G25" s="45">
        <v>255050.36</v>
      </c>
      <c r="H25" s="45">
        <v>1826883.77</v>
      </c>
      <c r="I25" s="7"/>
      <c r="J25" s="7"/>
      <c r="K25" s="58"/>
      <c r="L25" s="7"/>
      <c r="M25" s="7"/>
      <c r="N25" s="7"/>
      <c r="O25" s="25"/>
      <c r="P25" s="26" t="s">
        <v>102</v>
      </c>
      <c r="Q25" s="25"/>
      <c r="R25" s="25"/>
      <c r="S25" s="57"/>
      <c r="T25" s="57"/>
      <c r="U25" s="57"/>
      <c r="V25" s="25"/>
    </row>
    <row r="26" spans="1:22" s="3" customFormat="1" ht="30" customHeight="1">
      <c r="A26" s="7">
        <v>23</v>
      </c>
      <c r="B26" s="25" t="s">
        <v>115</v>
      </c>
      <c r="C26" s="25" t="s">
        <v>179</v>
      </c>
      <c r="D26" s="7">
        <v>1</v>
      </c>
      <c r="E26" s="25" t="s">
        <v>129</v>
      </c>
      <c r="F26" s="7">
        <v>48</v>
      </c>
      <c r="G26" s="45">
        <v>255897.02</v>
      </c>
      <c r="H26" s="45">
        <v>1826633.43</v>
      </c>
      <c r="I26" s="7"/>
      <c r="J26" s="7"/>
      <c r="K26" s="58"/>
      <c r="L26" s="7"/>
      <c r="M26" s="7"/>
      <c r="N26" s="7"/>
      <c r="O26" s="25"/>
      <c r="P26" s="26" t="s">
        <v>102</v>
      </c>
      <c r="Q26" s="25"/>
      <c r="R26" s="25"/>
      <c r="S26" s="57"/>
      <c r="T26" s="57"/>
      <c r="U26" s="57"/>
      <c r="V26" s="25"/>
    </row>
    <row r="27" spans="1:22" s="3" customFormat="1" ht="30" customHeight="1">
      <c r="A27" s="7">
        <v>24</v>
      </c>
      <c r="B27" s="25" t="s">
        <v>114</v>
      </c>
      <c r="C27" s="25" t="s">
        <v>180</v>
      </c>
      <c r="D27" s="7">
        <v>1</v>
      </c>
      <c r="E27" s="25" t="s">
        <v>127</v>
      </c>
      <c r="F27" s="7">
        <v>48</v>
      </c>
      <c r="G27" s="45">
        <v>253852.33</v>
      </c>
      <c r="H27" s="45">
        <v>1827536.09</v>
      </c>
      <c r="I27" s="7"/>
      <c r="J27" s="7"/>
      <c r="K27" s="58"/>
      <c r="L27" s="7"/>
      <c r="M27" s="7"/>
      <c r="N27" s="7"/>
      <c r="O27" s="25"/>
      <c r="P27" s="26" t="s">
        <v>102</v>
      </c>
      <c r="Q27" s="25"/>
      <c r="R27" s="25"/>
      <c r="S27" s="57"/>
      <c r="T27" s="57"/>
      <c r="U27" s="57"/>
      <c r="V27" s="25"/>
    </row>
    <row r="28" spans="1:22" s="3" customFormat="1" ht="30" customHeight="1">
      <c r="A28" s="7">
        <v>25</v>
      </c>
      <c r="B28" s="25" t="s">
        <v>114</v>
      </c>
      <c r="C28" s="25" t="s">
        <v>181</v>
      </c>
      <c r="D28" s="7">
        <v>1</v>
      </c>
      <c r="E28" s="25" t="s">
        <v>125</v>
      </c>
      <c r="F28" s="7">
        <v>48</v>
      </c>
      <c r="G28" s="45">
        <v>252947.96</v>
      </c>
      <c r="H28" s="45">
        <v>1827893.76</v>
      </c>
      <c r="I28" s="7"/>
      <c r="J28" s="7"/>
      <c r="K28" s="58"/>
      <c r="L28" s="7"/>
      <c r="M28" s="7"/>
      <c r="N28" s="7"/>
      <c r="O28" s="25"/>
      <c r="P28" s="26" t="s">
        <v>102</v>
      </c>
      <c r="Q28" s="25"/>
      <c r="R28" s="25"/>
      <c r="S28" s="57"/>
      <c r="T28" s="57"/>
      <c r="U28" s="57"/>
      <c r="V28" s="25"/>
    </row>
    <row r="29" spans="1:22" s="3" customFormat="1" ht="30" customHeight="1">
      <c r="A29" s="7">
        <v>26</v>
      </c>
      <c r="B29" s="25" t="s">
        <v>114</v>
      </c>
      <c r="C29" s="25" t="s">
        <v>182</v>
      </c>
      <c r="D29" s="7">
        <v>1</v>
      </c>
      <c r="E29" s="25" t="s">
        <v>125</v>
      </c>
      <c r="F29" s="7">
        <v>48</v>
      </c>
      <c r="G29" s="45">
        <v>252786.06</v>
      </c>
      <c r="H29" s="45">
        <v>1828077.23</v>
      </c>
      <c r="I29" s="7"/>
      <c r="J29" s="7"/>
      <c r="K29" s="58"/>
      <c r="L29" s="7"/>
      <c r="M29" s="7"/>
      <c r="N29" s="7"/>
      <c r="O29" s="25"/>
      <c r="P29" s="26" t="s">
        <v>102</v>
      </c>
      <c r="Q29" s="25"/>
      <c r="R29" s="25"/>
      <c r="S29" s="57"/>
      <c r="T29" s="57"/>
      <c r="U29" s="57"/>
      <c r="V29" s="25"/>
    </row>
    <row r="30" spans="1:22" s="3" customFormat="1" ht="30" customHeight="1">
      <c r="A30" s="7">
        <v>27</v>
      </c>
      <c r="B30" s="25" t="s">
        <v>117</v>
      </c>
      <c r="C30" s="25" t="s">
        <v>183</v>
      </c>
      <c r="D30" s="7">
        <v>1</v>
      </c>
      <c r="E30" s="25" t="s">
        <v>126</v>
      </c>
      <c r="F30" s="7">
        <v>48</v>
      </c>
      <c r="G30" s="45">
        <v>253562.49</v>
      </c>
      <c r="H30" s="45">
        <v>1830141.76</v>
      </c>
      <c r="I30" s="7"/>
      <c r="J30" s="7"/>
      <c r="K30" s="58"/>
      <c r="L30" s="7"/>
      <c r="M30" s="7"/>
      <c r="N30" s="7"/>
      <c r="O30" s="25"/>
      <c r="P30" s="26" t="s">
        <v>102</v>
      </c>
      <c r="Q30" s="25"/>
      <c r="R30" s="25"/>
      <c r="S30" s="57"/>
      <c r="T30" s="57"/>
      <c r="U30" s="57"/>
      <c r="V30" s="25"/>
    </row>
    <row r="31" spans="1:22" s="3" customFormat="1" ht="30" customHeight="1">
      <c r="A31" s="7">
        <v>28</v>
      </c>
      <c r="B31" s="25" t="s">
        <v>118</v>
      </c>
      <c r="C31" s="25" t="s">
        <v>184</v>
      </c>
      <c r="D31" s="7">
        <v>1</v>
      </c>
      <c r="E31" s="25" t="s">
        <v>126</v>
      </c>
      <c r="F31" s="7">
        <v>48</v>
      </c>
      <c r="G31" s="45">
        <v>252887.89</v>
      </c>
      <c r="H31" s="45">
        <v>1832064.55</v>
      </c>
      <c r="I31" s="7"/>
      <c r="J31" s="7"/>
      <c r="K31" s="58"/>
      <c r="L31" s="7"/>
      <c r="M31" s="7"/>
      <c r="N31" s="7"/>
      <c r="O31" s="25"/>
      <c r="P31" s="26" t="s">
        <v>102</v>
      </c>
      <c r="Q31" s="25"/>
      <c r="R31" s="25"/>
      <c r="S31" s="57"/>
      <c r="T31" s="57"/>
      <c r="U31" s="57"/>
      <c r="V31" s="25"/>
    </row>
    <row r="32" spans="1:22" s="3" customFormat="1" ht="30" customHeight="1">
      <c r="A32" s="7">
        <v>29</v>
      </c>
      <c r="B32" s="25" t="s">
        <v>119</v>
      </c>
      <c r="C32" s="25" t="s">
        <v>185</v>
      </c>
      <c r="D32" s="7">
        <v>1</v>
      </c>
      <c r="E32" s="25" t="s">
        <v>126</v>
      </c>
      <c r="F32" s="7">
        <v>48</v>
      </c>
      <c r="G32" s="45">
        <v>251839.98</v>
      </c>
      <c r="H32" s="45">
        <v>1832848.65</v>
      </c>
      <c r="I32" s="7"/>
      <c r="J32" s="7"/>
      <c r="K32" s="58"/>
      <c r="L32" s="7"/>
      <c r="M32" s="7"/>
      <c r="N32" s="7"/>
      <c r="O32" s="25"/>
      <c r="P32" s="26" t="s">
        <v>102</v>
      </c>
      <c r="Q32" s="25"/>
      <c r="R32" s="25"/>
      <c r="S32" s="57"/>
      <c r="T32" s="57"/>
      <c r="U32" s="57"/>
      <c r="V32" s="25"/>
    </row>
    <row r="33" spans="1:22" s="3" customFormat="1" ht="30" customHeight="1">
      <c r="A33" s="7">
        <v>30</v>
      </c>
      <c r="B33" s="25" t="s">
        <v>120</v>
      </c>
      <c r="C33" s="25" t="s">
        <v>152</v>
      </c>
      <c r="D33" s="7">
        <v>1</v>
      </c>
      <c r="E33" s="25" t="s">
        <v>189</v>
      </c>
      <c r="F33" s="7">
        <v>48</v>
      </c>
      <c r="G33" s="45">
        <v>254694</v>
      </c>
      <c r="H33" s="45">
        <v>1834081</v>
      </c>
      <c r="I33" s="7"/>
      <c r="J33" s="7"/>
      <c r="K33" s="58"/>
      <c r="L33" s="7"/>
      <c r="M33" s="7"/>
      <c r="N33" s="7"/>
      <c r="O33" s="25"/>
      <c r="P33" s="26" t="s">
        <v>102</v>
      </c>
      <c r="Q33" s="25"/>
      <c r="R33" s="25"/>
      <c r="S33" s="57"/>
      <c r="T33" s="57"/>
      <c r="U33" s="57"/>
      <c r="V33" s="25"/>
    </row>
    <row r="34" spans="1:22" s="3" customFormat="1" ht="30" customHeight="1">
      <c r="A34" s="7">
        <v>31</v>
      </c>
      <c r="B34" s="25" t="s">
        <v>120</v>
      </c>
      <c r="C34" s="25" t="s">
        <v>190</v>
      </c>
      <c r="D34" s="7">
        <v>1</v>
      </c>
      <c r="E34" s="25" t="s">
        <v>189</v>
      </c>
      <c r="F34" s="7">
        <v>48</v>
      </c>
      <c r="G34" s="45">
        <v>254944.62</v>
      </c>
      <c r="H34" s="45">
        <v>1834045.34</v>
      </c>
      <c r="I34" s="7"/>
      <c r="J34" s="7"/>
      <c r="K34" s="58"/>
      <c r="L34" s="7"/>
      <c r="M34" s="7"/>
      <c r="N34" s="7"/>
      <c r="O34" s="25"/>
      <c r="P34" s="26" t="s">
        <v>102</v>
      </c>
      <c r="Q34" s="25"/>
      <c r="R34" s="25"/>
      <c r="S34" s="57"/>
      <c r="T34" s="57"/>
      <c r="U34" s="57"/>
      <c r="V34" s="25"/>
    </row>
    <row r="35" spans="1:22" s="3" customFormat="1" ht="30" customHeight="1">
      <c r="A35" s="7">
        <v>32</v>
      </c>
      <c r="B35" s="25" t="s">
        <v>120</v>
      </c>
      <c r="C35" s="25" t="s">
        <v>191</v>
      </c>
      <c r="D35" s="7">
        <v>1</v>
      </c>
      <c r="E35" s="25" t="s">
        <v>189</v>
      </c>
      <c r="F35" s="7">
        <v>48</v>
      </c>
      <c r="G35" s="45">
        <v>253931.1</v>
      </c>
      <c r="H35" s="45">
        <v>1834683.18</v>
      </c>
      <c r="I35" s="7"/>
      <c r="J35" s="7"/>
      <c r="K35" s="58"/>
      <c r="L35" s="7"/>
      <c r="M35" s="7"/>
      <c r="N35" s="7"/>
      <c r="O35" s="25"/>
      <c r="P35" s="26" t="s">
        <v>102</v>
      </c>
      <c r="Q35" s="25"/>
      <c r="R35" s="25"/>
      <c r="S35" s="57"/>
      <c r="T35" s="57"/>
      <c r="U35" s="57"/>
      <c r="V35" s="25"/>
    </row>
    <row r="36" spans="1:22" s="3" customFormat="1" ht="30" customHeight="1">
      <c r="A36" s="7">
        <v>33</v>
      </c>
      <c r="B36" s="25" t="s">
        <v>120</v>
      </c>
      <c r="C36" s="25">
        <v>14.3</v>
      </c>
      <c r="D36" s="7">
        <v>1</v>
      </c>
      <c r="E36" s="25" t="s">
        <v>189</v>
      </c>
      <c r="F36" s="7">
        <v>48</v>
      </c>
      <c r="G36" s="45">
        <v>253239.74</v>
      </c>
      <c r="H36" s="45">
        <v>1835251.77</v>
      </c>
      <c r="I36" s="7"/>
      <c r="J36" s="7"/>
      <c r="K36" s="58"/>
      <c r="L36" s="7"/>
      <c r="M36" s="7"/>
      <c r="N36" s="7"/>
      <c r="O36" s="25"/>
      <c r="P36" s="26" t="s">
        <v>102</v>
      </c>
      <c r="Q36" s="25"/>
      <c r="R36" s="25"/>
      <c r="S36" s="57"/>
      <c r="T36" s="57"/>
      <c r="U36" s="57"/>
      <c r="V36" s="25"/>
    </row>
    <row r="37" spans="1:22" s="3" customFormat="1" ht="30" customHeight="1">
      <c r="A37" s="7">
        <v>34</v>
      </c>
      <c r="B37" s="25" t="s">
        <v>120</v>
      </c>
      <c r="C37" s="25">
        <v>14.4</v>
      </c>
      <c r="D37" s="7">
        <v>1</v>
      </c>
      <c r="E37" s="25" t="s">
        <v>189</v>
      </c>
      <c r="F37" s="7">
        <v>48</v>
      </c>
      <c r="G37" s="45">
        <v>252872.62</v>
      </c>
      <c r="H37" s="45">
        <v>1835690.16</v>
      </c>
      <c r="I37" s="7"/>
      <c r="J37" s="7"/>
      <c r="K37" s="58"/>
      <c r="L37" s="7"/>
      <c r="M37" s="7"/>
      <c r="N37" s="7"/>
      <c r="O37" s="25"/>
      <c r="P37" s="26" t="s">
        <v>102</v>
      </c>
      <c r="Q37" s="25"/>
      <c r="R37" s="25"/>
      <c r="S37" s="57"/>
      <c r="T37" s="57"/>
      <c r="U37" s="57"/>
      <c r="V37" s="25"/>
    </row>
    <row r="38" spans="1:22" s="3" customFormat="1" ht="30" customHeight="1">
      <c r="A38" s="7"/>
      <c r="B38" s="25"/>
      <c r="C38" s="25"/>
      <c r="D38" s="7"/>
      <c r="E38" s="25"/>
      <c r="F38" s="7"/>
      <c r="G38" s="45"/>
      <c r="H38" s="45"/>
      <c r="I38" s="7"/>
      <c r="J38" s="7"/>
      <c r="K38" s="58"/>
      <c r="L38" s="7"/>
      <c r="M38" s="7"/>
      <c r="N38" s="7"/>
      <c r="O38" s="25"/>
      <c r="P38" s="26"/>
      <c r="Q38" s="25"/>
      <c r="R38" s="25"/>
      <c r="S38" s="57"/>
      <c r="T38" s="57"/>
      <c r="U38" s="57"/>
      <c r="V38" s="25"/>
    </row>
    <row r="39" spans="1:22" s="3" customFormat="1" ht="30" customHeight="1">
      <c r="A39" s="7"/>
      <c r="B39" s="25"/>
      <c r="C39" s="25"/>
      <c r="D39" s="7"/>
      <c r="E39" s="25"/>
      <c r="F39" s="7"/>
      <c r="G39" s="45"/>
      <c r="H39" s="45"/>
      <c r="I39" s="7"/>
      <c r="J39" s="7"/>
      <c r="K39" s="58"/>
      <c r="L39" s="7"/>
      <c r="M39" s="7"/>
      <c r="N39" s="7"/>
      <c r="O39" s="25"/>
      <c r="P39" s="26"/>
      <c r="Q39" s="25"/>
      <c r="R39" s="25"/>
      <c r="S39" s="57"/>
      <c r="T39" s="57"/>
      <c r="U39" s="57"/>
      <c r="V39" s="25"/>
    </row>
    <row r="40" spans="1:22" s="3" customFormat="1" ht="30" customHeight="1">
      <c r="A40" s="17"/>
      <c r="D40" s="17"/>
      <c r="F40" s="17"/>
      <c r="G40" s="77"/>
      <c r="H40" s="77"/>
      <c r="I40" s="17"/>
      <c r="J40" s="17"/>
      <c r="K40" s="78"/>
      <c r="L40" s="17"/>
      <c r="M40" s="17"/>
      <c r="N40" s="17"/>
      <c r="P40" s="41"/>
      <c r="S40" s="79"/>
      <c r="T40" s="79"/>
      <c r="U40" s="79"/>
    </row>
    <row r="41" spans="1:22" ht="37.5" customHeight="1"/>
  </sheetData>
  <mergeCells count="15">
    <mergeCell ref="L2:N2"/>
    <mergeCell ref="B1:N1"/>
    <mergeCell ref="A2:A3"/>
    <mergeCell ref="C2:C3"/>
    <mergeCell ref="F2:H2"/>
    <mergeCell ref="B2:B3"/>
    <mergeCell ref="D2:D3"/>
    <mergeCell ref="E2:E3"/>
    <mergeCell ref="I2:K2"/>
    <mergeCell ref="V2:V3"/>
    <mergeCell ref="Q2:Q3"/>
    <mergeCell ref="R2:R3"/>
    <mergeCell ref="S2:U2"/>
    <mergeCell ref="O2:O3"/>
    <mergeCell ref="P2:P3"/>
  </mergeCells>
  <phoneticPr fontId="6" type="noConversion"/>
  <pageMargins left="0.25" right="0.25" top="0.75" bottom="0.75" header="0.3" footer="0.3"/>
  <pageSetup paperSize="9" scale="3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23"/>
  <sheetViews>
    <sheetView zoomScale="25" zoomScaleNormal="2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80" sqref="F80"/>
    </sheetView>
  </sheetViews>
  <sheetFormatPr defaultColWidth="17.7265625" defaultRowHeight="15"/>
  <cols>
    <col min="1" max="1" width="7.1796875" style="10" customWidth="1"/>
    <col min="2" max="2" width="13.54296875" style="29" bestFit="1" customWidth="1"/>
    <col min="3" max="3" width="12.453125" style="10" customWidth="1"/>
    <col min="4" max="4" width="9.453125" style="10" hidden="1" customWidth="1"/>
    <col min="5" max="5" width="25.1796875" style="10" customWidth="1"/>
    <col min="6" max="6" width="10.1796875" style="10" customWidth="1"/>
    <col min="7" max="8" width="13.54296875" style="10" bestFit="1" customWidth="1"/>
    <col min="9" max="9" width="14.54296875" style="10" customWidth="1"/>
    <col min="10" max="10" width="12.54296875" style="10" customWidth="1"/>
    <col min="11" max="11" width="20.1796875" style="10" customWidth="1"/>
    <col min="12" max="12" width="15" style="10" customWidth="1"/>
    <col min="13" max="13" width="14" style="10" customWidth="1"/>
    <col min="14" max="14" width="15.81640625" style="10" customWidth="1"/>
    <col min="15" max="15" width="19.81640625" style="10" bestFit="1" customWidth="1"/>
    <col min="16" max="16" width="9.453125" style="10" hidden="1" customWidth="1"/>
    <col min="17" max="17" width="9.7265625" style="10" bestFit="1" customWidth="1"/>
    <col min="18" max="18" width="12.7265625" style="10" customWidth="1"/>
    <col min="19" max="19" width="18.54296875" style="10" bestFit="1" customWidth="1"/>
    <col min="20" max="20" width="20.453125" style="10" customWidth="1"/>
    <col min="21" max="21" width="14.54296875" style="11" customWidth="1"/>
    <col min="22" max="22" width="9.453125" style="10" hidden="1" customWidth="1"/>
    <col min="23" max="23" width="16.26953125" style="10" customWidth="1"/>
    <col min="24" max="24" width="20" style="10" customWidth="1"/>
    <col min="25" max="25" width="22.81640625" style="10" bestFit="1" customWidth="1"/>
    <col min="26" max="26" width="32.81640625" style="10" bestFit="1" customWidth="1"/>
    <col min="27" max="27" width="16.453125" style="10" customWidth="1"/>
    <col min="28" max="28" width="11.1796875" style="10" customWidth="1"/>
    <col min="29" max="29" width="32.1796875" style="10" customWidth="1"/>
    <col min="30" max="16384" width="17.7265625" style="10"/>
  </cols>
  <sheetData>
    <row r="1" spans="1:29" ht="27" customHeight="1">
      <c r="B1" s="83" t="s">
        <v>33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29" s="23" customFormat="1" ht="24" customHeight="1">
      <c r="A2" s="86" t="s">
        <v>50</v>
      </c>
      <c r="B2" s="106" t="s">
        <v>76</v>
      </c>
      <c r="C2" s="86" t="s">
        <v>62</v>
      </c>
      <c r="D2" s="12"/>
      <c r="E2" s="86" t="s">
        <v>21</v>
      </c>
      <c r="F2" s="100" t="s">
        <v>43</v>
      </c>
      <c r="G2" s="101"/>
      <c r="H2" s="102"/>
      <c r="I2" s="80" t="s">
        <v>63</v>
      </c>
      <c r="J2" s="80"/>
      <c r="K2" s="80"/>
      <c r="L2" s="80"/>
      <c r="M2" s="80"/>
      <c r="N2" s="88" t="s">
        <v>24</v>
      </c>
      <c r="O2" s="86" t="s">
        <v>18</v>
      </c>
      <c r="P2" s="12"/>
      <c r="Q2" s="86" t="s">
        <v>8</v>
      </c>
      <c r="R2" s="86" t="s">
        <v>13</v>
      </c>
      <c r="S2" s="109" t="s">
        <v>68</v>
      </c>
      <c r="T2" s="81"/>
      <c r="U2" s="82"/>
      <c r="V2" s="13"/>
      <c r="W2" s="111" t="s">
        <v>75</v>
      </c>
      <c r="X2" s="86" t="s">
        <v>22</v>
      </c>
      <c r="Y2" s="86" t="s">
        <v>42</v>
      </c>
      <c r="Z2" s="86" t="s">
        <v>44</v>
      </c>
      <c r="AA2" s="100" t="s">
        <v>45</v>
      </c>
      <c r="AB2" s="102"/>
      <c r="AC2" s="80" t="s">
        <v>93</v>
      </c>
    </row>
    <row r="3" spans="1:29" s="15" customFormat="1" ht="23.25" customHeight="1">
      <c r="A3" s="99"/>
      <c r="B3" s="107"/>
      <c r="C3" s="99"/>
      <c r="D3" s="4" t="s">
        <v>5</v>
      </c>
      <c r="E3" s="99"/>
      <c r="F3" s="103"/>
      <c r="G3" s="104"/>
      <c r="H3" s="105"/>
      <c r="I3" s="80" t="s">
        <v>64</v>
      </c>
      <c r="J3" s="80"/>
      <c r="K3" s="80"/>
      <c r="L3" s="4" t="s">
        <v>67</v>
      </c>
      <c r="M3" s="4" t="s">
        <v>65</v>
      </c>
      <c r="N3" s="110"/>
      <c r="O3" s="99"/>
      <c r="P3" s="14" t="s">
        <v>6</v>
      </c>
      <c r="Q3" s="99"/>
      <c r="R3" s="99"/>
      <c r="S3" s="86" t="s">
        <v>69</v>
      </c>
      <c r="T3" s="86" t="s">
        <v>70</v>
      </c>
      <c r="U3" s="88" t="s">
        <v>20</v>
      </c>
      <c r="V3" s="14" t="s">
        <v>4</v>
      </c>
      <c r="W3" s="112"/>
      <c r="X3" s="99"/>
      <c r="Y3" s="99"/>
      <c r="Z3" s="99"/>
      <c r="AA3" s="103"/>
      <c r="AB3" s="105"/>
      <c r="AC3" s="80"/>
    </row>
    <row r="4" spans="1:29" s="15" customFormat="1" ht="25" customHeight="1">
      <c r="A4" s="87"/>
      <c r="B4" s="108"/>
      <c r="C4" s="87"/>
      <c r="D4" s="16"/>
      <c r="E4" s="87"/>
      <c r="F4" s="2" t="s">
        <v>16</v>
      </c>
      <c r="G4" s="2" t="s">
        <v>9</v>
      </c>
      <c r="H4" s="2" t="s">
        <v>0</v>
      </c>
      <c r="I4" s="2" t="s">
        <v>27</v>
      </c>
      <c r="J4" s="2" t="s">
        <v>51</v>
      </c>
      <c r="K4" s="2" t="s">
        <v>57</v>
      </c>
      <c r="L4" s="2" t="s">
        <v>66</v>
      </c>
      <c r="M4" s="2" t="s">
        <v>71</v>
      </c>
      <c r="N4" s="89"/>
      <c r="O4" s="87"/>
      <c r="P4" s="16"/>
      <c r="Q4" s="87"/>
      <c r="R4" s="87"/>
      <c r="S4" s="87"/>
      <c r="T4" s="87"/>
      <c r="U4" s="89"/>
      <c r="V4" s="16"/>
      <c r="W4" s="113"/>
      <c r="X4" s="87"/>
      <c r="Y4" s="87"/>
      <c r="Z4" s="87"/>
      <c r="AA4" s="4" t="s">
        <v>48</v>
      </c>
      <c r="AB4" s="4" t="s">
        <v>47</v>
      </c>
      <c r="AC4" s="80"/>
    </row>
    <row r="5" spans="1:29" s="17" customFormat="1" ht="27.75" customHeight="1">
      <c r="A5" s="7">
        <v>1</v>
      </c>
      <c r="B5" s="24" t="s">
        <v>97</v>
      </c>
      <c r="C5" s="7">
        <v>1</v>
      </c>
      <c r="D5" s="7"/>
      <c r="E5" s="7" t="s">
        <v>97</v>
      </c>
      <c r="F5" s="7">
        <v>48</v>
      </c>
      <c r="G5" s="45">
        <v>1839581.51</v>
      </c>
      <c r="H5" s="45">
        <v>1840065.85</v>
      </c>
      <c r="I5" s="7" t="s">
        <v>103</v>
      </c>
      <c r="J5" s="7">
        <v>30</v>
      </c>
      <c r="K5" s="7" t="s">
        <v>94</v>
      </c>
      <c r="L5" s="7" t="s">
        <v>108</v>
      </c>
      <c r="M5" s="7"/>
      <c r="N5" s="7"/>
      <c r="O5" s="7"/>
      <c r="P5" s="7"/>
      <c r="Q5" s="7"/>
      <c r="R5" s="7"/>
      <c r="S5" s="7"/>
      <c r="T5" s="22"/>
      <c r="U5" s="18"/>
      <c r="V5" s="7"/>
      <c r="W5" s="7"/>
      <c r="X5" s="7"/>
      <c r="Y5" s="22" t="s">
        <v>106</v>
      </c>
      <c r="Z5" s="7" t="s">
        <v>107</v>
      </c>
      <c r="AA5" s="43">
        <v>1558</v>
      </c>
      <c r="AB5" s="7">
        <v>422</v>
      </c>
      <c r="AC5" s="7"/>
    </row>
    <row r="6" spans="1:29" s="17" customFormat="1" ht="28.5" customHeight="1">
      <c r="A6" s="7">
        <v>2</v>
      </c>
      <c r="B6" s="7" t="s">
        <v>98</v>
      </c>
      <c r="C6" s="7">
        <v>1</v>
      </c>
      <c r="D6" s="7"/>
      <c r="E6" s="7" t="s">
        <v>98</v>
      </c>
      <c r="F6" s="7">
        <v>48</v>
      </c>
      <c r="G6" s="59">
        <v>180872.1</v>
      </c>
      <c r="H6" s="45">
        <v>1840879.88</v>
      </c>
      <c r="I6" s="7"/>
      <c r="J6" s="7"/>
      <c r="K6" s="7"/>
      <c r="L6" s="7" t="s">
        <v>108</v>
      </c>
      <c r="M6" s="7"/>
      <c r="N6" s="7"/>
      <c r="O6" s="7"/>
      <c r="P6" s="7"/>
      <c r="Q6" s="7"/>
      <c r="R6" s="7"/>
      <c r="S6" s="7"/>
      <c r="T6" s="7"/>
      <c r="U6" s="18"/>
      <c r="V6" s="7"/>
      <c r="W6" s="7"/>
      <c r="X6" s="7"/>
      <c r="Y6" s="7"/>
      <c r="Z6" s="7"/>
      <c r="AA6" s="43">
        <f>ข้อมูลหมู่บ้าน!D12</f>
        <v>828</v>
      </c>
      <c r="AB6" s="43">
        <f>ข้อมูลหมู่บ้าน!C12</f>
        <v>270</v>
      </c>
      <c r="AC6" s="7"/>
    </row>
    <row r="7" spans="1:29" s="17" customFormat="1" ht="30" customHeight="1">
      <c r="A7" s="7">
        <v>3</v>
      </c>
      <c r="B7" s="24" t="s">
        <v>96</v>
      </c>
      <c r="C7" s="7">
        <v>1</v>
      </c>
      <c r="D7" s="7"/>
      <c r="E7" s="7" t="s">
        <v>96</v>
      </c>
      <c r="F7" s="7">
        <v>47</v>
      </c>
      <c r="G7" s="45"/>
      <c r="H7" s="45"/>
      <c r="I7" s="7"/>
      <c r="J7" s="7"/>
      <c r="K7" s="7"/>
      <c r="L7" s="7" t="s">
        <v>108</v>
      </c>
      <c r="M7" s="7"/>
      <c r="N7" s="7"/>
      <c r="O7" s="7"/>
      <c r="P7" s="7"/>
      <c r="Q7" s="7"/>
      <c r="R7" s="7"/>
      <c r="S7" s="7"/>
      <c r="T7" s="7"/>
      <c r="U7" s="18"/>
      <c r="V7" s="7"/>
      <c r="W7" s="7"/>
      <c r="X7" s="7"/>
      <c r="Y7" s="7"/>
      <c r="Z7" s="7"/>
      <c r="AA7" s="43">
        <f>ข้อมูลหมู่บ้าน!D9</f>
        <v>921</v>
      </c>
      <c r="AB7" s="43">
        <f>ข้อมูลหมู่บ้าน!C9</f>
        <v>335</v>
      </c>
      <c r="AC7" s="7"/>
    </row>
    <row r="8" spans="1:29" s="17" customFormat="1" ht="30" customHeight="1">
      <c r="A8" s="7">
        <v>4</v>
      </c>
      <c r="B8" s="24" t="s">
        <v>99</v>
      </c>
      <c r="C8" s="7">
        <v>1</v>
      </c>
      <c r="D8" s="7"/>
      <c r="E8" s="7" t="s">
        <v>99</v>
      </c>
      <c r="F8" s="7">
        <v>47</v>
      </c>
      <c r="G8" s="45">
        <v>819813</v>
      </c>
      <c r="H8" s="45">
        <v>1837461</v>
      </c>
      <c r="I8" s="7" t="s">
        <v>104</v>
      </c>
      <c r="J8" s="7">
        <v>18</v>
      </c>
      <c r="K8" s="7" t="s">
        <v>102</v>
      </c>
      <c r="L8" s="7" t="s">
        <v>108</v>
      </c>
      <c r="M8" s="7"/>
      <c r="N8" s="7"/>
      <c r="O8" s="7"/>
      <c r="P8" s="7"/>
      <c r="Q8" s="7"/>
      <c r="R8" s="7"/>
      <c r="S8" s="7"/>
      <c r="T8" s="7"/>
      <c r="U8" s="18"/>
      <c r="V8" s="7"/>
      <c r="W8" s="7"/>
      <c r="X8" s="7"/>
      <c r="Y8" s="7"/>
      <c r="Z8" s="7"/>
      <c r="AA8" s="43">
        <f>ข้อมูลหมู่บ้าน!D5+ข้อมูลหมู่บ้าน!D8+ข้อมูลหมู่บ้าน!D27</f>
        <v>1883</v>
      </c>
      <c r="AB8" s="43">
        <f>ข้อมูลหมู่บ้าน!C5+ข้อมูลหมู่บ้าน!C8+ข้อมูลหมู่บ้าน!C27</f>
        <v>563</v>
      </c>
      <c r="AC8" s="7"/>
    </row>
    <row r="9" spans="1:29" s="17" customFormat="1" ht="30" customHeight="1">
      <c r="A9" s="7">
        <v>5</v>
      </c>
      <c r="B9" s="24" t="s">
        <v>95</v>
      </c>
      <c r="C9" s="7">
        <v>1</v>
      </c>
      <c r="D9" s="7"/>
      <c r="E9" s="7" t="s">
        <v>95</v>
      </c>
      <c r="F9" s="7">
        <v>48</v>
      </c>
      <c r="G9" s="45">
        <v>181990</v>
      </c>
      <c r="H9" s="45">
        <v>1836903</v>
      </c>
      <c r="I9" s="7" t="s">
        <v>105</v>
      </c>
      <c r="J9" s="7">
        <v>27</v>
      </c>
      <c r="K9" s="7" t="s">
        <v>102</v>
      </c>
      <c r="L9" s="7" t="s">
        <v>108</v>
      </c>
      <c r="M9" s="7"/>
      <c r="N9" s="7"/>
      <c r="O9" s="7"/>
      <c r="P9" s="7"/>
      <c r="Q9" s="7"/>
      <c r="R9" s="7"/>
      <c r="S9" s="7"/>
      <c r="T9" s="7"/>
      <c r="U9" s="18"/>
      <c r="V9" s="7"/>
      <c r="W9" s="7"/>
      <c r="X9" s="7"/>
      <c r="Y9" s="7"/>
      <c r="Z9" s="7"/>
      <c r="AA9" s="43">
        <f>ข้อมูลหมู่บ้าน!D7</f>
        <v>536</v>
      </c>
      <c r="AB9" s="43">
        <f>ข้อมูลหมู่บ้าน!C7</f>
        <v>140</v>
      </c>
      <c r="AC9" s="7"/>
    </row>
    <row r="10" spans="1:29" s="17" customFormat="1" ht="30" customHeight="1">
      <c r="A10" s="7"/>
      <c r="B10" s="24"/>
      <c r="C10" s="7"/>
      <c r="D10" s="7"/>
      <c r="E10" s="7"/>
      <c r="F10" s="7"/>
      <c r="G10" s="45"/>
      <c r="H10" s="45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8"/>
      <c r="V10" s="7"/>
      <c r="W10" s="7"/>
      <c r="X10" s="7"/>
      <c r="Y10" s="7"/>
      <c r="Z10" s="7"/>
      <c r="AA10" s="7"/>
      <c r="AB10" s="7"/>
      <c r="AC10" s="7"/>
    </row>
    <row r="11" spans="1:29" s="17" customFormat="1">
      <c r="B11" s="49"/>
      <c r="U11" s="19"/>
    </row>
    <row r="12" spans="1:29" s="17" customFormat="1" ht="18" customHeight="1">
      <c r="B12" s="49"/>
      <c r="U12" s="19"/>
    </row>
    <row r="13" spans="1:29" s="17" customFormat="1" ht="18" customHeight="1">
      <c r="B13" s="49"/>
      <c r="C13" s="62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1"/>
      <c r="V13" s="20"/>
      <c r="W13" s="60"/>
    </row>
    <row r="14" spans="1:29" s="17" customFormat="1" ht="18" customHeight="1">
      <c r="B14" s="49"/>
      <c r="C14" s="63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8"/>
      <c r="V14" s="7"/>
      <c r="W14" s="61"/>
    </row>
    <row r="15" spans="1:29" s="17" customFormat="1" ht="18" customHeight="1">
      <c r="B15" s="49"/>
      <c r="C15" s="6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8"/>
      <c r="V15" s="7"/>
      <c r="W15" s="61"/>
    </row>
    <row r="16" spans="1:29" s="17" customFormat="1" ht="18" customHeight="1">
      <c r="B16" s="49"/>
      <c r="C16" s="63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8"/>
      <c r="V16" s="7"/>
      <c r="W16" s="61"/>
    </row>
    <row r="17" spans="2:23" s="17" customFormat="1" ht="18" customHeight="1">
      <c r="B17" s="49"/>
      <c r="C17" s="6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8"/>
      <c r="V17" s="7"/>
      <c r="W17" s="61"/>
    </row>
    <row r="18" spans="2:23" s="17" customFormat="1" ht="18" customHeight="1">
      <c r="B18" s="49"/>
      <c r="C18" s="6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8"/>
      <c r="V18" s="7"/>
      <c r="W18" s="61"/>
    </row>
    <row r="19" spans="2:23" s="17" customFormat="1" ht="18" customHeight="1">
      <c r="B19" s="49"/>
      <c r="C19" s="63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8"/>
      <c r="V19" s="7"/>
      <c r="W19" s="61"/>
    </row>
    <row r="20" spans="2:23" s="17" customFormat="1" ht="18" customHeight="1">
      <c r="B20" s="49"/>
      <c r="C20" s="63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8"/>
      <c r="V20" s="7"/>
      <c r="W20" s="61"/>
    </row>
    <row r="21" spans="2:23" s="17" customFormat="1" ht="18" customHeight="1">
      <c r="B21" s="49"/>
      <c r="C21" s="6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8"/>
      <c r="V21" s="7"/>
      <c r="W21" s="61"/>
    </row>
    <row r="22" spans="2:23" s="17" customFormat="1" ht="18" customHeight="1">
      <c r="B22" s="49"/>
      <c r="C22" s="6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8"/>
      <c r="V22" s="7"/>
      <c r="W22" s="61"/>
    </row>
    <row r="23" spans="2:23" s="17" customFormat="1" ht="18" customHeight="1">
      <c r="B23" s="49"/>
      <c r="C23" s="6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8"/>
      <c r="V23" s="7"/>
      <c r="W23" s="61"/>
    </row>
  </sheetData>
  <mergeCells count="22">
    <mergeCell ref="Z2:Z4"/>
    <mergeCell ref="AC2:AC4"/>
    <mergeCell ref="AA2:AB3"/>
    <mergeCell ref="B2:B4"/>
    <mergeCell ref="A2:A4"/>
    <mergeCell ref="S2:U2"/>
    <mergeCell ref="T3:T4"/>
    <mergeCell ref="C2:C4"/>
    <mergeCell ref="N2:N4"/>
    <mergeCell ref="O2:O4"/>
    <mergeCell ref="Q2:Q4"/>
    <mergeCell ref="R2:R4"/>
    <mergeCell ref="S3:S4"/>
    <mergeCell ref="U3:U4"/>
    <mergeCell ref="W2:W4"/>
    <mergeCell ref="X2:X4"/>
    <mergeCell ref="Y2:Y4"/>
    <mergeCell ref="B1:N1"/>
    <mergeCell ref="I2:M2"/>
    <mergeCell ref="I3:K3"/>
    <mergeCell ref="F2:H3"/>
    <mergeCell ref="E2:E4"/>
  </mergeCells>
  <phoneticPr fontId="2" type="noConversion"/>
  <pageMargins left="0.25" right="0.25" top="0.75" bottom="0.75" header="0.3" footer="0.3"/>
  <pageSetup paperSize="9" scale="33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ข้อมูลหมู่บ้าน</vt:lpstr>
      <vt:lpstr>แหล่งน้ำธรรมชาติ</vt:lpstr>
      <vt:lpstr>อ่างเก็บน้ำ</vt:lpstr>
      <vt:lpstr>สระเก็บน้ำ</vt:lpstr>
      <vt:lpstr>ฝาย</vt:lpstr>
      <vt:lpstr>ประปาหมู่บ้าน</vt:lpstr>
      <vt:lpstr>ข้อมูลหมู่บ้าน!Print_Area</vt:lpstr>
      <vt:lpstr>ประปาหมู่บ้าน!Print_Area</vt:lpstr>
      <vt:lpstr>ฝาย!Print_Area</vt:lpstr>
      <vt:lpstr>สระเก็บน้ำ!Print_Area</vt:lpstr>
      <vt:lpstr>แหล่งน้ำธรรมชาติ!Print_Area</vt:lpstr>
      <vt:lpstr>อ่างเก็บน้ำ!Print_Area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nathabodin suklin</cp:lastModifiedBy>
  <cp:lastPrinted>2022-07-27T02:00:50Z</cp:lastPrinted>
  <dcterms:created xsi:type="dcterms:W3CDTF">2010-06-16T04:01:55Z</dcterms:created>
  <dcterms:modified xsi:type="dcterms:W3CDTF">2023-10-02T04:15:18Z</dcterms:modified>
</cp:coreProperties>
</file>